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3"/>
  </bookViews>
  <sheets>
    <sheet name="Receipts" sheetId="1" r:id="rId1"/>
    <sheet name="Payments" sheetId="2" r:id="rId2"/>
    <sheet name="Control ac" sheetId="3" r:id="rId3"/>
    <sheet name="Accounts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<sst xmlns="http://schemas.openxmlformats.org/spreadsheetml/2006/main" count="510" uniqueCount="210">
  <si>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</si>
  <si>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</si>
  <si>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</si>
  <si>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</si>
  <si>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</si>
  <si>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</si>
  <si>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</si>
  <si>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</si>
  <si>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</si>
  <si>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</si>
  <si>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Highway Maintenance</t>
  </si>
  <si>
    <t>Parish paths/map</t>
  </si>
  <si>
    <t>Chq No</t>
  </si>
  <si>
    <t>DITTON PRIORS PARISH COUNCIL</t>
  </si>
  <si>
    <t>Ref</t>
  </si>
  <si>
    <t>BANK PAYMENTS</t>
  </si>
  <si>
    <t>Insurance</t>
  </si>
  <si>
    <t>SALC</t>
  </si>
  <si>
    <t>Street lighting</t>
  </si>
  <si>
    <t>Audit fee</t>
  </si>
  <si>
    <t>Clerks salary</t>
  </si>
  <si>
    <t>Admin</t>
  </si>
  <si>
    <t>Clock maintenance</t>
  </si>
  <si>
    <t>Highway maintenance</t>
  </si>
  <si>
    <t>Newsletter</t>
  </si>
  <si>
    <t>Christmas lights</t>
  </si>
  <si>
    <t>Grants</t>
  </si>
  <si>
    <t>BANK CONTROL ACCOUNT</t>
  </si>
  <si>
    <t>Dr</t>
  </si>
  <si>
    <t>Cr</t>
  </si>
  <si>
    <t>Receipts</t>
  </si>
  <si>
    <t>Payments</t>
  </si>
  <si>
    <t>Balance c/f</t>
  </si>
  <si>
    <t>Bank reconciliation</t>
  </si>
  <si>
    <t>Balance per statements:</t>
  </si>
  <si>
    <t>Current account</t>
  </si>
  <si>
    <t>savings account</t>
  </si>
  <si>
    <t>Less: unpresented cheques</t>
  </si>
  <si>
    <t>Add: unpresented income</t>
  </si>
  <si>
    <t>Highway Maintenance grant</t>
  </si>
  <si>
    <t>Parish paths/map funds</t>
  </si>
  <si>
    <t>General admin</t>
  </si>
  <si>
    <t>VAT paid</t>
  </si>
  <si>
    <t>Crucial Crew</t>
  </si>
  <si>
    <t>P3 expense</t>
  </si>
  <si>
    <t>Plus income</t>
  </si>
  <si>
    <t>Less: expenditure</t>
  </si>
  <si>
    <t>Less: unpresented expenses</t>
  </si>
  <si>
    <t>Add unpresented income</t>
  </si>
  <si>
    <t xml:space="preserve">Total </t>
  </si>
  <si>
    <t xml:space="preserve">Allotment </t>
  </si>
  <si>
    <t>map</t>
  </si>
  <si>
    <t xml:space="preserve">  </t>
  </si>
  <si>
    <t>Allotments</t>
  </si>
  <si>
    <t>Smartwater project</t>
  </si>
  <si>
    <t>Parish Plan</t>
  </si>
  <si>
    <t>street furniture</t>
  </si>
  <si>
    <t>Village Hall Hire/street f</t>
  </si>
  <si>
    <t>Misc</t>
  </si>
  <si>
    <t>CTSG</t>
  </si>
  <si>
    <t xml:space="preserve"> </t>
  </si>
  <si>
    <t>Churchyard grant</t>
  </si>
  <si>
    <t>Shropshire Council</t>
  </si>
  <si>
    <t>projects</t>
  </si>
  <si>
    <t>x</t>
  </si>
  <si>
    <t xml:space="preserve">Projects </t>
  </si>
  <si>
    <t>highway maintenance</t>
  </si>
  <si>
    <t>Election costs</t>
  </si>
  <si>
    <t>CIL FUNDS</t>
  </si>
  <si>
    <t>CIL</t>
  </si>
  <si>
    <t>Y/e 2020</t>
  </si>
  <si>
    <t>Defbrillator</t>
  </si>
  <si>
    <t>GDPR</t>
  </si>
  <si>
    <t>Budget</t>
  </si>
  <si>
    <t>Section 137</t>
  </si>
  <si>
    <t>Mrs J Madeley</t>
  </si>
  <si>
    <t>HMRC</t>
  </si>
  <si>
    <t>PAYE</t>
  </si>
  <si>
    <t>data protection</t>
  </si>
  <si>
    <t>Ditton Services</t>
  </si>
  <si>
    <t>Daisy</t>
  </si>
  <si>
    <t>dd</t>
  </si>
  <si>
    <t>long term investment</t>
  </si>
  <si>
    <t>Salary</t>
  </si>
  <si>
    <t>phone</t>
  </si>
  <si>
    <t>prop budget</t>
  </si>
  <si>
    <t>smartwater kits</t>
  </si>
  <si>
    <t>allocated reserves</t>
  </si>
  <si>
    <t>long term deposit</t>
  </si>
  <si>
    <t>Vision ICT</t>
  </si>
  <si>
    <t>*</t>
  </si>
  <si>
    <t>Y/E 2020</t>
  </si>
  <si>
    <t>Bank reconcilation at 31 March 2021</t>
  </si>
  <si>
    <t>Balance b/f - 1 April 2020</t>
  </si>
  <si>
    <t>11.4.20</t>
  </si>
  <si>
    <t>Website acccessibilty statement</t>
  </si>
  <si>
    <t>street light power</t>
  </si>
  <si>
    <t>17.4.20</t>
  </si>
  <si>
    <t xml:space="preserve">ICO </t>
  </si>
  <si>
    <t>7.4.20</t>
  </si>
  <si>
    <t>allotment fee</t>
  </si>
  <si>
    <t>15.4.20</t>
  </si>
  <si>
    <t>Interest on long term investment</t>
  </si>
  <si>
    <t>16.4.20</t>
  </si>
  <si>
    <t>VAT Refund</t>
  </si>
  <si>
    <t>24.4.20</t>
  </si>
  <si>
    <t>9.4.20</t>
  </si>
  <si>
    <t xml:space="preserve">Interest </t>
  </si>
  <si>
    <t>13.5.20</t>
  </si>
  <si>
    <t>18.5.20</t>
  </si>
  <si>
    <t xml:space="preserve">Came &amp; Company </t>
  </si>
  <si>
    <t>15.5.20</t>
  </si>
  <si>
    <t>telephone</t>
  </si>
  <si>
    <t>11.5.20</t>
  </si>
  <si>
    <t>Balance b/f 31.03.20</t>
  </si>
  <si>
    <t>Churchyard  mainten</t>
  </si>
  <si>
    <t>16.6.20</t>
  </si>
  <si>
    <t>salary</t>
  </si>
  <si>
    <t>E.on</t>
  </si>
  <si>
    <t xml:space="preserve">street light maintenace </t>
  </si>
  <si>
    <t>SUB</t>
  </si>
  <si>
    <t xml:space="preserve">Bethphage Oak Farm </t>
  </si>
  <si>
    <t>planters</t>
  </si>
  <si>
    <t>Street Furniture</t>
  </si>
  <si>
    <t>Street furniture</t>
  </si>
  <si>
    <t>15.6.20</t>
  </si>
  <si>
    <t>Telephone</t>
  </si>
  <si>
    <t>9.7.20</t>
  </si>
  <si>
    <t>Street lighting power</t>
  </si>
  <si>
    <t>RLT Auditing</t>
  </si>
  <si>
    <t>Audit</t>
  </si>
  <si>
    <t>24.7.20</t>
  </si>
  <si>
    <t>Ditton Priors PCC</t>
  </si>
  <si>
    <t>grant</t>
  </si>
  <si>
    <t>13.7.20</t>
  </si>
  <si>
    <t>DD</t>
  </si>
  <si>
    <t>9.6.20</t>
  </si>
  <si>
    <t>bank charges</t>
  </si>
  <si>
    <t>charges</t>
  </si>
  <si>
    <t>6.8.20</t>
  </si>
  <si>
    <t>17.8.20</t>
  </si>
  <si>
    <t xml:space="preserve">Daisy </t>
  </si>
  <si>
    <t>10.8.20</t>
  </si>
  <si>
    <t>10.9.20</t>
  </si>
  <si>
    <t>Smith of Derby</t>
  </si>
  <si>
    <t>clock maintenance</t>
  </si>
  <si>
    <t>salary inc back pay</t>
  </si>
  <si>
    <t>14.9.20</t>
  </si>
  <si>
    <t>y/e 22</t>
  </si>
  <si>
    <t>Y/e 2021</t>
  </si>
  <si>
    <t>y/e 2021</t>
  </si>
  <si>
    <t>9.10.20</t>
  </si>
  <si>
    <t>3.10.20</t>
  </si>
  <si>
    <t>salary inc chg of hours and exp</t>
  </si>
  <si>
    <t>GJ Rippon</t>
  </si>
  <si>
    <t>job evulation</t>
  </si>
  <si>
    <t>15.10.20</t>
  </si>
  <si>
    <t>adj chq 113</t>
  </si>
  <si>
    <t>9.9.20</t>
  </si>
  <si>
    <t>proposed band d council tax band</t>
  </si>
  <si>
    <t>last year band D paid £37.08</t>
  </si>
  <si>
    <t>first sum of CIL Funds needs to be spent by end of year ended 31.3.24</t>
  </si>
  <si>
    <t>second sum of CIL needs to be spend by end of year ended 31.3.25</t>
  </si>
  <si>
    <t>to date</t>
  </si>
  <si>
    <t>10.11.20</t>
  </si>
  <si>
    <t xml:space="preserve">salary </t>
  </si>
  <si>
    <t>12.11.20</t>
  </si>
  <si>
    <t>HMRC Paye</t>
  </si>
  <si>
    <t>9.11.20</t>
  </si>
  <si>
    <t>16.11.20</t>
  </si>
  <si>
    <t>training</t>
  </si>
  <si>
    <t>formula 336.53</t>
  </si>
  <si>
    <t>this would be an increase of £4.52 a year.</t>
  </si>
  <si>
    <t>0r 8p a week or 38p a month</t>
  </si>
  <si>
    <t>4.12.20</t>
  </si>
  <si>
    <t>10.12.20</t>
  </si>
  <si>
    <t>14.12.20</t>
  </si>
  <si>
    <t>24.12.20</t>
  </si>
  <si>
    <t>9.12.20</t>
  </si>
  <si>
    <t>6.1.21</t>
  </si>
  <si>
    <t>7.1.21</t>
  </si>
  <si>
    <t>18.1.21</t>
  </si>
  <si>
    <t>10.2.21</t>
  </si>
  <si>
    <t>MJ Electrical</t>
  </si>
  <si>
    <t xml:space="preserve">website </t>
  </si>
  <si>
    <t>WN Pountney</t>
  </si>
  <si>
    <t>15.2.21</t>
  </si>
  <si>
    <t>5.2.21</t>
  </si>
  <si>
    <t>Shropshire Counicl P3</t>
  </si>
  <si>
    <t>18.2.21</t>
  </si>
  <si>
    <t>Allotment fee</t>
  </si>
  <si>
    <t>22.2.21</t>
  </si>
  <si>
    <t xml:space="preserve">x </t>
  </si>
  <si>
    <t>11.3.21</t>
  </si>
  <si>
    <t>Strett light maintenance</t>
  </si>
  <si>
    <t>Expenses</t>
  </si>
  <si>
    <t>15.3.21</t>
  </si>
  <si>
    <t>19.3.21</t>
  </si>
  <si>
    <t>Pension</t>
  </si>
  <si>
    <t>op</t>
  </si>
  <si>
    <t>1.3.21</t>
  </si>
  <si>
    <t>4.3.21</t>
  </si>
  <si>
    <t>allotment fees x2</t>
  </si>
  <si>
    <t>8.3.21</t>
  </si>
  <si>
    <t>18.3.21</t>
  </si>
  <si>
    <t>11.1.21</t>
  </si>
  <si>
    <t>9.2.21</t>
  </si>
  <si>
    <t>9.3.21</t>
  </si>
  <si>
    <t>Ditton Priors Parish Council Accounts for year ended 31.3.21.  Final</t>
  </si>
  <si>
    <t>Balances at 31.3.21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</si>
</sst>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3" fontId="0" fillId="0" borderId="0" xfId="42" applyFont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43" fontId="25" fillId="0" borderId="12" xfId="42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5" xfId="0" applyFont="1" applyBorder="1" applyAlignment="1">
      <alignment horizontal="center"/>
    </xf>
    <xf numFmtId="43" fontId="24" fillId="0" borderId="15" xfId="42" applyFont="1" applyBorder="1" applyAlignment="1">
      <alignment/>
    </xf>
    <xf numFmtId="43" fontId="25" fillId="0" borderId="16" xfId="42" applyFont="1" applyBorder="1" applyAlignment="1">
      <alignment/>
    </xf>
    <xf numFmtId="0" fontId="25" fillId="0" borderId="17" xfId="0" applyFont="1" applyBorder="1" applyAlignment="1">
      <alignment/>
    </xf>
    <xf numFmtId="17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43" fontId="25" fillId="0" borderId="18" xfId="42" applyFont="1" applyBorder="1" applyAlignment="1">
      <alignment/>
    </xf>
    <xf numFmtId="0" fontId="25" fillId="0" borderId="19" xfId="0" applyFont="1" applyBorder="1" applyAlignment="1">
      <alignment/>
    </xf>
    <xf numFmtId="43" fontId="0" fillId="0" borderId="20" xfId="0" applyNumberFormat="1" applyFont="1" applyBorder="1" applyAlignment="1">
      <alignment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2" fontId="4" fillId="0" borderId="0" xfId="0" applyNumberFormat="1" applyFont="1" applyFill="1" applyAlignment="1">
      <alignment horizontal="left"/>
    </xf>
    <xf numFmtId="43" fontId="3" fillId="0" borderId="0" xfId="42" applyFont="1" applyFill="1" applyAlignment="1">
      <alignment/>
    </xf>
    <xf numFmtId="43" fontId="24" fillId="0" borderId="21" xfId="42" applyFont="1" applyBorder="1" applyAlignment="1">
      <alignment/>
    </xf>
    <xf numFmtId="0" fontId="25" fillId="0" borderId="21" xfId="0" applyFont="1" applyBorder="1" applyAlignment="1">
      <alignment horizontal="center"/>
    </xf>
    <xf numFmtId="43" fontId="24" fillId="0" borderId="15" xfId="42" applyFont="1" applyFill="1" applyBorder="1" applyAlignment="1">
      <alignment/>
    </xf>
    <xf numFmtId="2" fontId="0" fillId="0" borderId="22" xfId="0" applyNumberFormat="1" applyBorder="1" applyAlignment="1">
      <alignment/>
    </xf>
    <xf numFmtId="15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0" fontId="4" fillId="0" borderId="23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43" fontId="46" fillId="0" borderId="0" xfId="42" applyFont="1" applyAlignment="1">
      <alignment/>
    </xf>
    <xf numFmtId="43" fontId="4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46" fillId="0" borderId="0" xfId="0" applyNumberFormat="1" applyFont="1" applyAlignment="1">
      <alignment/>
    </xf>
    <xf numFmtId="172" fontId="46" fillId="0" borderId="10" xfId="42" applyNumberFormat="1" applyFont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43" fontId="24" fillId="0" borderId="21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21" xfId="0" applyBorder="1" applyAlignment="1">
      <alignment/>
    </xf>
    <xf numFmtId="43" fontId="25" fillId="0" borderId="21" xfId="42" applyFont="1" applyBorder="1" applyAlignment="1">
      <alignment/>
    </xf>
    <xf numFmtId="0" fontId="25" fillId="0" borderId="21" xfId="0" applyFont="1" applyBorder="1" applyAlignment="1">
      <alignment/>
    </xf>
    <xf numFmtId="43" fontId="24" fillId="0" borderId="21" xfId="42" applyFont="1" applyBorder="1" applyAlignment="1">
      <alignment horizontal="left"/>
    </xf>
    <xf numFmtId="43" fontId="24" fillId="0" borderId="22" xfId="42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21" xfId="0" applyNumberFormat="1" applyBorder="1" applyAlignment="1">
      <alignment/>
    </xf>
    <xf numFmtId="0" fontId="43" fillId="0" borderId="13" xfId="0" applyFont="1" applyBorder="1" applyAlignment="1">
      <alignment/>
    </xf>
    <xf numFmtId="0" fontId="0" fillId="8" borderId="21" xfId="0" applyFill="1" applyBorder="1" applyAlignment="1">
      <alignment/>
    </xf>
    <xf numFmtId="0" fontId="43" fillId="8" borderId="21" xfId="0" applyFont="1" applyFill="1" applyBorder="1" applyAlignment="1">
      <alignment/>
    </xf>
    <xf numFmtId="0" fontId="25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3" fontId="24" fillId="33" borderId="24" xfId="42" applyFont="1" applyFill="1" applyBorder="1" applyAlignment="1">
      <alignment/>
    </xf>
    <xf numFmtId="0" fontId="0" fillId="33" borderId="25" xfId="0" applyFill="1" applyBorder="1" applyAlignment="1">
      <alignment/>
    </xf>
    <xf numFmtId="43" fontId="43" fillId="33" borderId="26" xfId="0" applyNumberFormat="1" applyFont="1" applyFill="1" applyBorder="1" applyAlignment="1">
      <alignment/>
    </xf>
    <xf numFmtId="0" fontId="43" fillId="0" borderId="21" xfId="0" applyFont="1" applyBorder="1" applyAlignment="1">
      <alignment/>
    </xf>
    <xf numFmtId="43" fontId="43" fillId="0" borderId="0" xfId="42" applyFont="1" applyAlignment="1">
      <alignment/>
    </xf>
    <xf numFmtId="8" fontId="43" fillId="0" borderId="0" xfId="0" applyNumberFormat="1" applyFont="1" applyAlignment="1">
      <alignment/>
    </xf>
    <xf numFmtId="43" fontId="0" fillId="0" borderId="0" xfId="42" applyFont="1" applyAlignment="1">
      <alignment horizontal="left"/>
    </xf>
    <xf numFmtId="10" fontId="0" fillId="0" borderId="0" xfId="42" applyNumberFormat="1" applyFont="1" applyAlignment="1">
      <alignment horizontal="left"/>
    </xf>
    <xf numFmtId="0" fontId="25" fillId="0" borderId="0" xfId="0" applyFont="1" applyAlignment="1">
      <alignment/>
    </xf>
    <xf numFmtId="2" fontId="0" fillId="0" borderId="21" xfId="0" applyNumberFormat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="85" zoomScaleNormal="85" zoomScalePageLayoutView="0" workbookViewId="0" topLeftCell="A1">
      <selection activeCell="D21" sqref="D21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27" customWidth="1"/>
    <col min="14" max="14" width="11.28125" style="27" customWidth="1"/>
    <col min="15" max="15" width="11.00390625" style="27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19" t="s">
        <v>13</v>
      </c>
    </row>
    <row r="2" ht="14.25">
      <c r="A2" s="19" t="s">
        <v>5</v>
      </c>
    </row>
    <row r="3" spans="1:16" s="2" customFormat="1" ht="47.25" customHeight="1">
      <c r="A3" s="2" t="s">
        <v>0</v>
      </c>
      <c r="B3" s="2" t="s">
        <v>2</v>
      </c>
      <c r="C3" s="3" t="s">
        <v>6</v>
      </c>
      <c r="D3" s="2" t="s">
        <v>3</v>
      </c>
      <c r="E3" s="4" t="s">
        <v>14</v>
      </c>
      <c r="F3" s="2" t="s">
        <v>7</v>
      </c>
      <c r="G3" s="2" t="s">
        <v>8</v>
      </c>
      <c r="H3" s="3" t="s">
        <v>9</v>
      </c>
      <c r="I3" s="3" t="s">
        <v>10</v>
      </c>
      <c r="J3" s="2" t="s">
        <v>55</v>
      </c>
      <c r="K3" s="3" t="s">
        <v>11</v>
      </c>
      <c r="L3" s="2" t="s">
        <v>50</v>
      </c>
      <c r="M3" s="28" t="s">
        <v>68</v>
      </c>
      <c r="N3" s="28"/>
      <c r="O3" s="28" t="s">
        <v>58</v>
      </c>
      <c r="P3" s="2" t="s">
        <v>59</v>
      </c>
    </row>
    <row r="4" spans="1:15" s="2" customFormat="1" ht="12.75">
      <c r="A4" s="7" t="s">
        <v>99</v>
      </c>
      <c r="B4" s="7" t="s">
        <v>100</v>
      </c>
      <c r="C4" s="29" t="s">
        <v>64</v>
      </c>
      <c r="D4" s="44">
        <v>26</v>
      </c>
      <c r="E4" s="49">
        <v>8</v>
      </c>
      <c r="F4" s="44"/>
      <c r="G4" s="44"/>
      <c r="H4" s="50"/>
      <c r="I4" s="44"/>
      <c r="L4" s="2">
        <v>26</v>
      </c>
      <c r="M4" s="28"/>
      <c r="N4" s="28"/>
      <c r="O4" s="53"/>
    </row>
    <row r="5" spans="1:13" ht="14.25">
      <c r="A5" s="5" t="s">
        <v>101</v>
      </c>
      <c r="B5" t="s">
        <v>102</v>
      </c>
      <c r="C5" s="6" t="s">
        <v>64</v>
      </c>
      <c r="D5" s="1">
        <v>125.34</v>
      </c>
      <c r="E5" s="1">
        <v>9</v>
      </c>
      <c r="F5" s="1"/>
      <c r="G5" s="1">
        <v>125.34</v>
      </c>
      <c r="H5" s="1"/>
      <c r="I5" s="1"/>
      <c r="J5" s="1"/>
      <c r="K5" s="1"/>
      <c r="L5" s="1"/>
      <c r="M5" s="1"/>
    </row>
    <row r="6" spans="1:13" ht="14.25">
      <c r="A6" s="5" t="s">
        <v>103</v>
      </c>
      <c r="B6" s="7" t="s">
        <v>104</v>
      </c>
      <c r="C6" s="6" t="s">
        <v>64</v>
      </c>
      <c r="D6" s="1">
        <v>1549.87</v>
      </c>
      <c r="E6" s="1">
        <v>10</v>
      </c>
      <c r="F6" s="1"/>
      <c r="G6" s="1"/>
      <c r="H6" s="1">
        <v>1549.87</v>
      </c>
      <c r="I6" s="1"/>
      <c r="J6" s="1"/>
      <c r="K6" s="1"/>
      <c r="L6" s="1"/>
      <c r="M6" s="1"/>
    </row>
    <row r="7" spans="1:16" ht="14.25">
      <c r="A7" s="5" t="s">
        <v>105</v>
      </c>
      <c r="B7" t="s">
        <v>7</v>
      </c>
      <c r="C7" s="6" t="s">
        <v>64</v>
      </c>
      <c r="D7" s="1">
        <v>12556</v>
      </c>
      <c r="E7" s="1">
        <v>11</v>
      </c>
      <c r="F7" s="1">
        <v>12556</v>
      </c>
      <c r="G7" s="1"/>
      <c r="H7" s="1"/>
      <c r="I7" s="1"/>
      <c r="J7" s="1"/>
      <c r="K7" s="1"/>
      <c r="L7" s="1"/>
      <c r="M7" s="1"/>
      <c r="P7" s="27"/>
    </row>
    <row r="8" spans="1:15" ht="14.25">
      <c r="A8" s="5" t="s">
        <v>106</v>
      </c>
      <c r="B8" t="s">
        <v>107</v>
      </c>
      <c r="C8" s="6" t="s">
        <v>64</v>
      </c>
      <c r="D8" s="1">
        <v>0.2</v>
      </c>
      <c r="E8" s="1">
        <v>12</v>
      </c>
      <c r="F8" s="1"/>
      <c r="G8" s="1">
        <v>0.2</v>
      </c>
      <c r="H8" s="1"/>
      <c r="I8" s="1"/>
      <c r="J8" s="1"/>
      <c r="K8" s="1"/>
      <c r="L8" s="1"/>
      <c r="M8" s="1"/>
      <c r="O8" s="51"/>
    </row>
    <row r="9" spans="1:13" ht="14.25">
      <c r="A9" s="5" t="s">
        <v>113</v>
      </c>
      <c r="B9" t="s">
        <v>8</v>
      </c>
      <c r="C9" s="6" t="s">
        <v>64</v>
      </c>
      <c r="D9" s="1">
        <v>0.75</v>
      </c>
      <c r="E9" s="1">
        <v>18</v>
      </c>
      <c r="F9" s="1"/>
      <c r="G9" s="1">
        <v>0.75</v>
      </c>
      <c r="H9" s="1"/>
      <c r="I9" s="1"/>
      <c r="J9" s="1"/>
      <c r="K9" s="1"/>
      <c r="L9" s="1"/>
      <c r="M9" s="1"/>
    </row>
    <row r="10" spans="1:13" ht="14.25">
      <c r="A10" s="5" t="s">
        <v>136</v>
      </c>
      <c r="B10" t="s">
        <v>8</v>
      </c>
      <c r="C10" s="6" t="s">
        <v>64</v>
      </c>
      <c r="D10" s="1">
        <v>0.96</v>
      </c>
      <c r="E10" s="1">
        <v>33</v>
      </c>
      <c r="F10" s="1"/>
      <c r="G10" s="1">
        <v>0.96</v>
      </c>
      <c r="H10" s="1"/>
      <c r="I10" s="1"/>
      <c r="J10" s="1"/>
      <c r="K10" s="1"/>
      <c r="L10" s="1"/>
      <c r="M10" s="1"/>
    </row>
    <row r="11" spans="1:13" ht="14.25">
      <c r="A11" s="5" t="s">
        <v>127</v>
      </c>
      <c r="B11" t="s">
        <v>8</v>
      </c>
      <c r="C11" s="6" t="s">
        <v>64</v>
      </c>
      <c r="D11" s="1">
        <v>0.95</v>
      </c>
      <c r="E11" s="1">
        <v>34</v>
      </c>
      <c r="F11" s="1"/>
      <c r="G11" s="1">
        <v>0.95</v>
      </c>
      <c r="H11" s="1"/>
      <c r="I11" s="1"/>
      <c r="J11" s="1"/>
      <c r="K11" s="1"/>
      <c r="L11" s="1"/>
      <c r="M11" s="1"/>
    </row>
    <row r="12" spans="1:11" ht="14.25">
      <c r="A12" s="5" t="s">
        <v>142</v>
      </c>
      <c r="B12" t="s">
        <v>8</v>
      </c>
      <c r="C12" s="6" t="s">
        <v>64</v>
      </c>
      <c r="D12" s="1">
        <v>0.48</v>
      </c>
      <c r="E12" s="1">
        <v>40</v>
      </c>
      <c r="F12" s="1"/>
      <c r="G12" s="1">
        <v>0.48</v>
      </c>
      <c r="H12" s="1"/>
      <c r="I12" s="1"/>
      <c r="J12" s="1"/>
      <c r="K12" s="1"/>
    </row>
    <row r="13" spans="1:15" ht="14.25">
      <c r="A13" s="5" t="s">
        <v>158</v>
      </c>
      <c r="B13" t="s">
        <v>8</v>
      </c>
      <c r="C13" s="6" t="s">
        <v>64</v>
      </c>
      <c r="D13" s="27">
        <v>0.05</v>
      </c>
      <c r="E13" s="27">
        <v>41</v>
      </c>
      <c r="F13" s="27"/>
      <c r="G13" s="27">
        <v>0.05</v>
      </c>
      <c r="H13" s="27"/>
      <c r="I13" s="27"/>
      <c r="J13" s="27"/>
      <c r="K13" s="27"/>
      <c r="L13" s="27"/>
      <c r="N13"/>
      <c r="O13"/>
    </row>
    <row r="14" spans="1:15" ht="14.25">
      <c r="A14" s="5" t="s">
        <v>151</v>
      </c>
      <c r="B14" t="s">
        <v>8</v>
      </c>
      <c r="C14" s="6" t="s">
        <v>64</v>
      </c>
      <c r="D14" s="27">
        <v>0.05</v>
      </c>
      <c r="E14" s="27">
        <v>46</v>
      </c>
      <c r="F14" s="27"/>
      <c r="G14" s="27">
        <v>0.05</v>
      </c>
      <c r="H14" s="27"/>
      <c r="I14" s="27"/>
      <c r="J14" s="27"/>
      <c r="K14" s="27"/>
      <c r="M14"/>
      <c r="N14"/>
      <c r="O14"/>
    </row>
    <row r="15" spans="1:15" ht="14.25">
      <c r="A15" s="5" t="s">
        <v>168</v>
      </c>
      <c r="B15" t="s">
        <v>8</v>
      </c>
      <c r="C15" s="6" t="s">
        <v>64</v>
      </c>
      <c r="D15" s="27">
        <v>0.05</v>
      </c>
      <c r="E15" s="27">
        <v>57</v>
      </c>
      <c r="F15" s="27"/>
      <c r="G15" s="27">
        <v>0.05</v>
      </c>
      <c r="H15" s="27"/>
      <c r="I15" s="27"/>
      <c r="J15" s="27"/>
      <c r="K15" s="27"/>
      <c r="L15" s="27"/>
      <c r="N15"/>
      <c r="O15" s="24"/>
    </row>
    <row r="16" spans="1:15" ht="14.25">
      <c r="A16" s="5" t="s">
        <v>177</v>
      </c>
      <c r="B16" t="s">
        <v>62</v>
      </c>
      <c r="C16" s="6" t="s">
        <v>64</v>
      </c>
      <c r="D16" s="27">
        <v>1500</v>
      </c>
      <c r="E16" s="27">
        <v>65</v>
      </c>
      <c r="F16" s="27"/>
      <c r="G16" s="27"/>
      <c r="H16" s="27"/>
      <c r="I16" s="27">
        <v>1500</v>
      </c>
      <c r="J16" s="27"/>
      <c r="K16" s="27"/>
      <c r="L16" s="27"/>
      <c r="N16"/>
      <c r="O16"/>
    </row>
    <row r="17" spans="1:12" ht="14.25">
      <c r="A17" s="5" t="s">
        <v>178</v>
      </c>
      <c r="B17" t="s">
        <v>8</v>
      </c>
      <c r="C17" s="6" t="s">
        <v>64</v>
      </c>
      <c r="D17" s="27">
        <v>0.05</v>
      </c>
      <c r="E17" s="27">
        <v>66</v>
      </c>
      <c r="G17" s="30">
        <v>0.05</v>
      </c>
      <c r="L17" s="24"/>
    </row>
    <row r="18" spans="1:12" ht="14.25">
      <c r="A18" s="5" t="s">
        <v>187</v>
      </c>
      <c r="B18" t="s">
        <v>188</v>
      </c>
      <c r="C18" s="6" t="s">
        <v>64</v>
      </c>
      <c r="D18" s="27">
        <v>212</v>
      </c>
      <c r="E18" s="27">
        <v>79</v>
      </c>
      <c r="G18" s="30"/>
      <c r="K18">
        <v>212</v>
      </c>
      <c r="L18" s="24"/>
    </row>
    <row r="19" spans="1:15" ht="14.25">
      <c r="A19" s="5" t="s">
        <v>189</v>
      </c>
      <c r="B19" s="7" t="s">
        <v>190</v>
      </c>
      <c r="C19" s="6" t="s">
        <v>64</v>
      </c>
      <c r="D19" s="27">
        <v>26</v>
      </c>
      <c r="E19" s="27">
        <v>80</v>
      </c>
      <c r="F19" s="27"/>
      <c r="G19" s="27"/>
      <c r="H19" s="27"/>
      <c r="I19" s="27"/>
      <c r="J19" s="27"/>
      <c r="K19" s="27"/>
      <c r="L19" s="27">
        <v>26</v>
      </c>
      <c r="N19"/>
      <c r="O19" s="24"/>
    </row>
    <row r="20" spans="1:15" ht="14.25">
      <c r="A20" s="5" t="s">
        <v>191</v>
      </c>
      <c r="B20" t="s">
        <v>100</v>
      </c>
      <c r="C20" s="6" t="s">
        <v>64</v>
      </c>
      <c r="D20" s="27">
        <v>26</v>
      </c>
      <c r="E20" s="27">
        <v>81</v>
      </c>
      <c r="G20" s="27"/>
      <c r="H20" s="27"/>
      <c r="I20" s="27"/>
      <c r="J20" s="27"/>
      <c r="K20" s="27"/>
      <c r="L20" s="27">
        <v>26</v>
      </c>
      <c r="N20"/>
      <c r="O20"/>
    </row>
    <row r="21" spans="1:15" ht="14.25">
      <c r="A21" s="5" t="s">
        <v>200</v>
      </c>
      <c r="B21" t="s">
        <v>100</v>
      </c>
      <c r="C21" s="6" t="s">
        <v>64</v>
      </c>
      <c r="D21" s="27">
        <v>26</v>
      </c>
      <c r="E21" s="27">
        <v>90</v>
      </c>
      <c r="G21" s="30"/>
      <c r="K21" s="24"/>
      <c r="L21" s="27">
        <v>26</v>
      </c>
      <c r="N21"/>
      <c r="O21"/>
    </row>
    <row r="22" spans="1:15" ht="14.25">
      <c r="A22" s="5" t="s">
        <v>201</v>
      </c>
      <c r="B22" t="s">
        <v>202</v>
      </c>
      <c r="C22" s="6" t="s">
        <v>64</v>
      </c>
      <c r="D22" s="27">
        <v>52</v>
      </c>
      <c r="E22" s="27">
        <v>91</v>
      </c>
      <c r="F22" s="27"/>
      <c r="G22" s="27"/>
      <c r="H22" s="27"/>
      <c r="I22" s="27"/>
      <c r="J22" s="27"/>
      <c r="K22" s="27"/>
      <c r="L22" s="27">
        <v>52</v>
      </c>
      <c r="N22"/>
      <c r="O22"/>
    </row>
    <row r="23" spans="1:15" ht="14.25">
      <c r="A23" s="5" t="s">
        <v>203</v>
      </c>
      <c r="B23" t="s">
        <v>100</v>
      </c>
      <c r="C23" s="6" t="s">
        <v>64</v>
      </c>
      <c r="D23" s="27">
        <v>26</v>
      </c>
      <c r="E23" s="27">
        <v>92</v>
      </c>
      <c r="F23" s="27"/>
      <c r="G23" s="27"/>
      <c r="H23" s="27"/>
      <c r="I23" s="27"/>
      <c r="J23" s="27"/>
      <c r="K23" s="27"/>
      <c r="L23" s="27">
        <v>26</v>
      </c>
      <c r="N23"/>
      <c r="O23"/>
    </row>
    <row r="24" spans="1:15" ht="14.25">
      <c r="A24" s="5" t="s">
        <v>204</v>
      </c>
      <c r="B24" t="s">
        <v>100</v>
      </c>
      <c r="C24" s="6" t="s">
        <v>64</v>
      </c>
      <c r="D24" s="27">
        <v>26</v>
      </c>
      <c r="E24" s="27">
        <v>93</v>
      </c>
      <c r="F24" s="33"/>
      <c r="G24" s="27"/>
      <c r="H24" s="27"/>
      <c r="I24" s="27"/>
      <c r="J24" s="27"/>
      <c r="K24" s="27"/>
      <c r="L24" s="27">
        <v>26</v>
      </c>
      <c r="N24"/>
      <c r="O24"/>
    </row>
    <row r="25" spans="1:15" ht="14.25">
      <c r="A25" s="5" t="s">
        <v>205</v>
      </c>
      <c r="B25" t="s">
        <v>8</v>
      </c>
      <c r="C25" s="6" t="s">
        <v>64</v>
      </c>
      <c r="D25" s="27">
        <v>0.03</v>
      </c>
      <c r="E25" s="27">
        <v>94</v>
      </c>
      <c r="F25" s="27"/>
      <c r="G25" s="27">
        <v>0.03</v>
      </c>
      <c r="H25" s="27"/>
      <c r="I25" s="27"/>
      <c r="J25" s="27"/>
      <c r="K25" s="27"/>
      <c r="L25" s="27"/>
      <c r="N25"/>
      <c r="O25" s="24"/>
    </row>
    <row r="26" spans="1:15" ht="14.25">
      <c r="A26" s="5" t="s">
        <v>206</v>
      </c>
      <c r="B26" t="s">
        <v>8</v>
      </c>
      <c r="C26" s="6" t="s">
        <v>64</v>
      </c>
      <c r="D26" s="27">
        <v>0.02</v>
      </c>
      <c r="E26" s="27">
        <v>95</v>
      </c>
      <c r="F26" s="27"/>
      <c r="G26" s="27">
        <v>0.02</v>
      </c>
      <c r="H26" s="27"/>
      <c r="I26" s="27"/>
      <c r="J26" s="27"/>
      <c r="K26" s="27"/>
      <c r="L26" s="27"/>
      <c r="N26"/>
      <c r="O26"/>
    </row>
    <row r="27" spans="1:15" ht="14.25">
      <c r="A27" s="5" t="s">
        <v>207</v>
      </c>
      <c r="B27" t="s">
        <v>8</v>
      </c>
      <c r="C27" s="6" t="s">
        <v>64</v>
      </c>
      <c r="D27" s="27">
        <v>0.02</v>
      </c>
      <c r="E27" s="27">
        <v>96</v>
      </c>
      <c r="F27" s="27"/>
      <c r="G27" s="27">
        <v>0.02</v>
      </c>
      <c r="H27" s="27"/>
      <c r="I27" s="27"/>
      <c r="J27" s="27"/>
      <c r="K27" s="27"/>
      <c r="L27" s="27"/>
      <c r="N27"/>
      <c r="O27"/>
    </row>
    <row r="28" spans="1:15" ht="14.25">
      <c r="A28" s="5"/>
      <c r="C28" s="6"/>
      <c r="D28" s="27"/>
      <c r="E28" s="27"/>
      <c r="F28" s="27"/>
      <c r="G28" s="27"/>
      <c r="H28" s="27"/>
      <c r="I28" s="27"/>
      <c r="J28" s="27"/>
      <c r="K28" s="27"/>
      <c r="L28" s="27"/>
      <c r="N28"/>
      <c r="O28"/>
    </row>
    <row r="29" spans="1:15" ht="14.25">
      <c r="A29" s="5"/>
      <c r="C29" s="6"/>
      <c r="D29" s="27"/>
      <c r="E29" s="27"/>
      <c r="F29" s="27"/>
      <c r="G29" s="27"/>
      <c r="H29" s="27"/>
      <c r="I29" s="27"/>
      <c r="J29" s="27"/>
      <c r="K29" s="27"/>
      <c r="L29" s="27"/>
      <c r="N29"/>
      <c r="O29" s="24"/>
    </row>
    <row r="30" spans="1:15" ht="14.25">
      <c r="A30" s="5"/>
      <c r="C30" s="6"/>
      <c r="D30" s="27"/>
      <c r="E30" s="27"/>
      <c r="F30" s="27"/>
      <c r="G30" s="27"/>
      <c r="H30" s="27"/>
      <c r="I30" s="27"/>
      <c r="J30" s="27"/>
      <c r="K30" s="27"/>
      <c r="L30" s="27"/>
      <c r="N30"/>
      <c r="O30"/>
    </row>
    <row r="31" spans="1:15" ht="14.25">
      <c r="A31" s="5"/>
      <c r="C31" s="6"/>
      <c r="D31" s="27"/>
      <c r="E31" s="27"/>
      <c r="F31" s="27"/>
      <c r="G31" s="27"/>
      <c r="H31" s="27"/>
      <c r="I31" s="27"/>
      <c r="J31" s="27"/>
      <c r="K31" s="27"/>
      <c r="L31" s="27"/>
      <c r="N31"/>
      <c r="O31"/>
    </row>
    <row r="32" spans="1:16" ht="14.25">
      <c r="A32" s="5"/>
      <c r="C32" s="6"/>
      <c r="D32" s="27"/>
      <c r="E32" s="27"/>
      <c r="F32" s="27"/>
      <c r="G32" s="27"/>
      <c r="H32" s="27"/>
      <c r="I32" s="27"/>
      <c r="J32" s="27"/>
      <c r="K32" s="27"/>
      <c r="L32" s="27"/>
      <c r="N32"/>
      <c r="O32"/>
      <c r="P32" s="24"/>
    </row>
    <row r="33" spans="1:16" ht="14.25">
      <c r="A33" s="5"/>
      <c r="C33" s="6"/>
      <c r="D33" s="27"/>
      <c r="E33" s="27"/>
      <c r="F33" s="27"/>
      <c r="G33" s="27"/>
      <c r="H33" s="27"/>
      <c r="I33" s="27"/>
      <c r="J33" s="27"/>
      <c r="K33" s="27"/>
      <c r="L33" s="27"/>
      <c r="N33"/>
      <c r="O33"/>
      <c r="P33" s="24"/>
    </row>
    <row r="34" spans="1:16" ht="14.25">
      <c r="A34" s="5"/>
      <c r="C34" s="30"/>
      <c r="D34" s="27"/>
      <c r="E34" s="27"/>
      <c r="F34" s="27"/>
      <c r="G34" s="27"/>
      <c r="H34" s="27"/>
      <c r="I34" s="27"/>
      <c r="J34" s="27"/>
      <c r="K34" s="27"/>
      <c r="L34" s="27"/>
      <c r="N34"/>
      <c r="O34"/>
      <c r="P34" s="24"/>
    </row>
    <row r="35" spans="1:16" ht="14.25">
      <c r="A35" s="5"/>
      <c r="C35" s="31"/>
      <c r="D35" s="27"/>
      <c r="E35" s="27"/>
      <c r="P35" s="24"/>
    </row>
    <row r="36" spans="1:5" ht="14.25">
      <c r="A36" s="5"/>
      <c r="C36" s="6"/>
      <c r="D36" s="27"/>
      <c r="E36" s="27"/>
    </row>
    <row r="37" spans="1:15" ht="14.25">
      <c r="A37" s="5"/>
      <c r="C37" s="6"/>
      <c r="D37" s="30"/>
      <c r="E37" s="30"/>
      <c r="M37" s="30"/>
      <c r="N37" s="30"/>
      <c r="O37" s="30"/>
    </row>
    <row r="38" spans="1:15" ht="14.25">
      <c r="A38" s="5"/>
      <c r="C38" s="6"/>
      <c r="D38" s="30"/>
      <c r="E38" s="30"/>
      <c r="M38" s="30"/>
      <c r="N38" s="30"/>
      <c r="O38" s="30"/>
    </row>
    <row r="39" spans="1:15" ht="14.25">
      <c r="A39" s="5"/>
      <c r="C39" s="6"/>
      <c r="D39" s="30"/>
      <c r="E39" s="30"/>
      <c r="M39" s="30"/>
      <c r="N39" s="30"/>
      <c r="O39" s="30"/>
    </row>
    <row r="40" spans="1:15" ht="14.25">
      <c r="A40" s="5"/>
      <c r="C40" s="6"/>
      <c r="D40" s="30"/>
      <c r="E40" s="30"/>
      <c r="M40" s="30"/>
      <c r="N40" s="30"/>
      <c r="O40" s="30"/>
    </row>
    <row r="41" spans="4:17" ht="15" thickBot="1">
      <c r="D41" s="9">
        <f>SUM(D4:D40)</f>
        <v>16154.819999999998</v>
      </c>
      <c r="E41" s="15"/>
      <c r="F41" s="9">
        <f aca="true" t="shared" si="0" ref="F41:P41">SUM(F4:F40)</f>
        <v>12556</v>
      </c>
      <c r="G41" s="9">
        <f>SUM(G5:G40)</f>
        <v>128.95000000000005</v>
      </c>
      <c r="H41" s="9">
        <f t="shared" si="0"/>
        <v>1549.87</v>
      </c>
      <c r="I41" s="9">
        <f t="shared" si="0"/>
        <v>1500</v>
      </c>
      <c r="J41" s="9">
        <f t="shared" si="0"/>
        <v>0</v>
      </c>
      <c r="K41" s="9">
        <f t="shared" si="0"/>
        <v>212</v>
      </c>
      <c r="L41" s="9">
        <f t="shared" si="0"/>
        <v>208</v>
      </c>
      <c r="M41" s="9">
        <f t="shared" si="0"/>
        <v>0</v>
      </c>
      <c r="N41" s="9">
        <f t="shared" si="0"/>
        <v>0</v>
      </c>
      <c r="O41" s="9">
        <f t="shared" si="0"/>
        <v>0</v>
      </c>
      <c r="P41" s="9">
        <f t="shared" si="0"/>
        <v>0</v>
      </c>
      <c r="Q41" s="16">
        <f>SUM(F41:P41)</f>
        <v>16154.82</v>
      </c>
    </row>
    <row r="42" spans="1:13" ht="15" thickTop="1">
      <c r="A42" s="5"/>
      <c r="C42" s="6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="41" zoomScaleNormal="41" zoomScalePageLayoutView="0" workbookViewId="0" topLeftCell="A31">
      <selection activeCell="F72" sqref="F72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33.7109375" style="0" customWidth="1"/>
    <col min="4" max="5" width="9.140625" style="0" customWidth="1"/>
    <col min="6" max="6" width="5.00390625" style="0" customWidth="1"/>
    <col min="7" max="7" width="13.421875" style="0" customWidth="1"/>
    <col min="8" max="8" width="10.00390625" style="0" customWidth="1"/>
    <col min="9" max="9" width="10.7109375" style="0" customWidth="1"/>
    <col min="10" max="10" width="11.42187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421875" style="0" customWidth="1"/>
    <col min="15" max="15" width="13.140625" style="0" customWidth="1"/>
    <col min="16" max="16" width="12.140625" style="0" customWidth="1"/>
    <col min="17" max="17" width="10.57421875" style="0" customWidth="1"/>
    <col min="18" max="18" width="13.00390625" style="0" customWidth="1"/>
    <col min="19" max="19" width="10.57421875" style="0" customWidth="1"/>
    <col min="20" max="20" width="12.140625" style="0" customWidth="1"/>
    <col min="21" max="21" width="11.7109375" style="0" customWidth="1"/>
    <col min="22" max="23" width="11.00390625" style="0" customWidth="1"/>
    <col min="24" max="24" width="11.7109375" style="0" customWidth="1"/>
    <col min="25" max="25" width="9.421875" style="0" customWidth="1"/>
    <col min="26" max="26" width="10.140625" style="0" customWidth="1"/>
    <col min="27" max="27" width="13.140625" style="0" customWidth="1"/>
    <col min="28" max="28" width="21.421875" style="0" customWidth="1"/>
    <col min="29" max="252" width="9.140625" style="0" customWidth="1"/>
    <col min="253" max="253" width="15.421875" style="0" customWidth="1"/>
    <col min="254" max="254" width="30.57421875" style="0" customWidth="1"/>
  </cols>
  <sheetData>
    <row r="1" spans="1:7" ht="14.25">
      <c r="A1" s="10" t="s">
        <v>13</v>
      </c>
      <c r="D1" s="8"/>
      <c r="E1" s="8"/>
      <c r="F1" s="8"/>
      <c r="G1" s="11"/>
    </row>
    <row r="2" spans="1:11" ht="14.25">
      <c r="A2" s="10" t="s">
        <v>15</v>
      </c>
      <c r="D2" s="8"/>
      <c r="E2" s="8"/>
      <c r="F2" s="8"/>
      <c r="G2" s="11"/>
      <c r="I2" s="12"/>
      <c r="K2" s="10"/>
    </row>
    <row r="3" spans="1:27" s="2" customFormat="1" ht="43.5" customHeight="1">
      <c r="A3" s="2" t="s">
        <v>0</v>
      </c>
      <c r="B3" s="2" t="s">
        <v>1</v>
      </c>
      <c r="C3" s="2" t="s">
        <v>2</v>
      </c>
      <c r="D3" s="4" t="s">
        <v>14</v>
      </c>
      <c r="E3" s="17" t="s">
        <v>12</v>
      </c>
      <c r="F3" s="4" t="s">
        <v>6</v>
      </c>
      <c r="G3" s="18" t="s">
        <v>3</v>
      </c>
      <c r="I3" s="17" t="s">
        <v>42</v>
      </c>
      <c r="J3" s="2" t="s">
        <v>16</v>
      </c>
      <c r="K3" s="3" t="s">
        <v>56</v>
      </c>
      <c r="L3" s="2" t="s">
        <v>17</v>
      </c>
      <c r="M3" s="3" t="s">
        <v>18</v>
      </c>
      <c r="N3" s="2" t="s">
        <v>19</v>
      </c>
      <c r="O3" s="3" t="s">
        <v>20</v>
      </c>
      <c r="P3" s="2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123</v>
      </c>
      <c r="V3" s="2" t="s">
        <v>26</v>
      </c>
      <c r="W3" s="3" t="s">
        <v>61</v>
      </c>
      <c r="X3" s="2" t="s">
        <v>51</v>
      </c>
      <c r="Y3" s="2" t="s">
        <v>63</v>
      </c>
      <c r="Z3" s="2" t="s">
        <v>53</v>
      </c>
      <c r="AA3" s="2" t="s">
        <v>54</v>
      </c>
    </row>
    <row r="4" spans="1:28" s="13" customFormat="1" ht="15">
      <c r="A4" s="58" t="s">
        <v>94</v>
      </c>
      <c r="B4" s="58" t="s">
        <v>75</v>
      </c>
      <c r="C4" s="59" t="s">
        <v>83</v>
      </c>
      <c r="D4" s="60">
        <v>1</v>
      </c>
      <c r="E4" s="60">
        <v>84</v>
      </c>
      <c r="F4" s="61" t="s">
        <v>64</v>
      </c>
      <c r="G4" s="62">
        <v>370.5</v>
      </c>
      <c r="H4" s="59"/>
      <c r="I4" s="59"/>
      <c r="J4" s="59"/>
      <c r="K4" s="59"/>
      <c r="L4" s="59"/>
      <c r="M4" s="59"/>
      <c r="N4" s="59"/>
      <c r="O4" s="59">
        <v>370.5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 t="s">
        <v>90</v>
      </c>
      <c r="AB4" s="63"/>
    </row>
    <row r="5" spans="1:28" ht="15">
      <c r="A5" s="64" t="s">
        <v>94</v>
      </c>
      <c r="B5" s="65" t="s">
        <v>76</v>
      </c>
      <c r="C5" s="65" t="s">
        <v>77</v>
      </c>
      <c r="D5" s="65">
        <v>2</v>
      </c>
      <c r="E5" s="65">
        <v>85</v>
      </c>
      <c r="F5" s="65" t="s">
        <v>64</v>
      </c>
      <c r="G5" s="66">
        <v>16.2</v>
      </c>
      <c r="H5" s="65"/>
      <c r="I5" s="65"/>
      <c r="J5" s="65"/>
      <c r="K5" s="65"/>
      <c r="L5" s="65"/>
      <c r="M5" s="65"/>
      <c r="N5" s="65"/>
      <c r="O5" s="65">
        <v>16.2</v>
      </c>
      <c r="P5" s="66"/>
      <c r="Q5" s="65"/>
      <c r="R5" s="65"/>
      <c r="S5" s="66"/>
      <c r="T5" s="65"/>
      <c r="U5" s="65"/>
      <c r="V5" s="65"/>
      <c r="W5" s="65"/>
      <c r="X5" s="65"/>
      <c r="Y5" s="65"/>
      <c r="Z5" s="65"/>
      <c r="AA5" s="65"/>
      <c r="AB5" s="66"/>
    </row>
    <row r="6" spans="1:29" ht="15">
      <c r="A6" s="64" t="s">
        <v>94</v>
      </c>
      <c r="B6" s="65" t="s">
        <v>89</v>
      </c>
      <c r="C6" s="65" t="s">
        <v>95</v>
      </c>
      <c r="D6" s="65">
        <v>3</v>
      </c>
      <c r="E6" s="60">
        <v>86</v>
      </c>
      <c r="F6" s="65" t="s">
        <v>64</v>
      </c>
      <c r="G6" s="67">
        <v>102</v>
      </c>
      <c r="H6" s="67"/>
      <c r="I6" s="66">
        <v>17</v>
      </c>
      <c r="J6" s="67"/>
      <c r="K6" s="67"/>
      <c r="L6" s="67"/>
      <c r="M6" s="67"/>
      <c r="N6" s="67"/>
      <c r="O6" s="67"/>
      <c r="P6" s="67">
        <v>85</v>
      </c>
      <c r="Q6" s="67"/>
      <c r="R6" s="67"/>
      <c r="S6" s="67"/>
      <c r="T6" s="67"/>
      <c r="U6" s="67"/>
      <c r="V6" s="67"/>
      <c r="W6" s="67"/>
      <c r="X6" s="67"/>
      <c r="Y6" s="65"/>
      <c r="Z6" s="65"/>
      <c r="AA6" s="66"/>
      <c r="AB6" s="67"/>
      <c r="AC6" s="24"/>
    </row>
    <row r="7" spans="1:28" ht="15">
      <c r="A7" s="64" t="s">
        <v>94</v>
      </c>
      <c r="B7" s="65" t="s">
        <v>62</v>
      </c>
      <c r="C7" s="65" t="s">
        <v>96</v>
      </c>
      <c r="D7" s="65">
        <v>4</v>
      </c>
      <c r="E7" s="60">
        <v>87</v>
      </c>
      <c r="F7" s="65" t="s">
        <v>64</v>
      </c>
      <c r="G7" s="67">
        <v>133.68</v>
      </c>
      <c r="H7" s="67"/>
      <c r="I7" s="65">
        <v>22.28</v>
      </c>
      <c r="J7" s="67"/>
      <c r="K7" s="67"/>
      <c r="L7" s="67"/>
      <c r="M7" s="67">
        <v>111.4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6"/>
      <c r="Z7" s="65"/>
      <c r="AA7" s="65"/>
      <c r="AB7" s="67"/>
    </row>
    <row r="8" spans="1:28" ht="15">
      <c r="A8" s="64" t="s">
        <v>94</v>
      </c>
      <c r="B8" s="65" t="s">
        <v>79</v>
      </c>
      <c r="C8" s="65" t="s">
        <v>66</v>
      </c>
      <c r="D8" s="65">
        <v>5</v>
      </c>
      <c r="E8" s="60">
        <v>88</v>
      </c>
      <c r="F8" s="65" t="s">
        <v>64</v>
      </c>
      <c r="G8" s="67">
        <v>300</v>
      </c>
      <c r="H8" s="67"/>
      <c r="I8" s="65">
        <v>50</v>
      </c>
      <c r="J8" s="67"/>
      <c r="K8" s="67"/>
      <c r="L8" s="67"/>
      <c r="M8" s="67"/>
      <c r="N8" s="67"/>
      <c r="O8" s="67"/>
      <c r="P8" s="67"/>
      <c r="Q8" s="67"/>
      <c r="R8" s="67">
        <v>250</v>
      </c>
      <c r="S8" s="67"/>
      <c r="T8" s="67"/>
      <c r="U8" s="67"/>
      <c r="V8" s="67"/>
      <c r="W8" s="67"/>
      <c r="X8" s="67"/>
      <c r="Y8" s="65"/>
      <c r="Z8" s="65"/>
      <c r="AA8" s="65"/>
      <c r="AB8" s="67"/>
    </row>
    <row r="9" spans="1:28" ht="15">
      <c r="A9" s="64" t="s">
        <v>97</v>
      </c>
      <c r="B9" s="65" t="s">
        <v>80</v>
      </c>
      <c r="C9" s="65" t="s">
        <v>84</v>
      </c>
      <c r="D9" s="65">
        <v>6</v>
      </c>
      <c r="E9" s="60" t="s">
        <v>81</v>
      </c>
      <c r="F9" s="65" t="s">
        <v>64</v>
      </c>
      <c r="G9" s="67">
        <v>18.91</v>
      </c>
      <c r="H9" s="67"/>
      <c r="I9" s="65">
        <v>3.15</v>
      </c>
      <c r="J9" s="67"/>
      <c r="K9" s="67"/>
      <c r="L9" s="67"/>
      <c r="M9" s="67"/>
      <c r="N9" s="67"/>
      <c r="O9" s="67"/>
      <c r="P9" s="67">
        <v>15.76</v>
      </c>
      <c r="Q9" s="67"/>
      <c r="R9" s="67"/>
      <c r="S9" s="67"/>
      <c r="T9" s="67"/>
      <c r="U9" s="67"/>
      <c r="V9" s="67"/>
      <c r="W9" s="67"/>
      <c r="X9" s="67"/>
      <c r="Y9" s="65"/>
      <c r="Z9" s="65"/>
      <c r="AA9" s="65"/>
      <c r="AB9" s="67"/>
    </row>
    <row r="10" spans="1:28" ht="15">
      <c r="A10" s="64" t="s">
        <v>97</v>
      </c>
      <c r="B10" s="65" t="s">
        <v>98</v>
      </c>
      <c r="C10" s="65" t="s">
        <v>78</v>
      </c>
      <c r="D10" s="65">
        <v>7</v>
      </c>
      <c r="E10" s="65" t="s">
        <v>81</v>
      </c>
      <c r="F10" s="65" t="s">
        <v>64</v>
      </c>
      <c r="G10" s="67">
        <v>35</v>
      </c>
      <c r="H10" s="65"/>
      <c r="I10" s="65"/>
      <c r="J10" s="65"/>
      <c r="K10" s="65"/>
      <c r="L10" s="65"/>
      <c r="M10" s="65"/>
      <c r="N10" s="65"/>
      <c r="O10" s="65"/>
      <c r="P10" s="65">
        <v>35</v>
      </c>
      <c r="Q10" s="65"/>
      <c r="R10" s="65"/>
      <c r="S10" s="67"/>
      <c r="T10" s="67"/>
      <c r="U10" s="67"/>
      <c r="V10" s="67"/>
      <c r="W10" s="67"/>
      <c r="X10" s="67"/>
      <c r="Y10" s="66"/>
      <c r="Z10" s="65"/>
      <c r="AA10" s="65"/>
      <c r="AB10" s="67"/>
    </row>
    <row r="11" spans="1:28" ht="15">
      <c r="A11" s="64" t="s">
        <v>108</v>
      </c>
      <c r="B11" s="65" t="s">
        <v>75</v>
      </c>
      <c r="C11" s="65" t="s">
        <v>83</v>
      </c>
      <c r="D11" s="65">
        <v>13</v>
      </c>
      <c r="E11" s="60">
        <v>90</v>
      </c>
      <c r="F11" s="65" t="s">
        <v>64</v>
      </c>
      <c r="G11" s="67">
        <v>370.3</v>
      </c>
      <c r="H11" s="65"/>
      <c r="I11" s="65"/>
      <c r="J11" s="65"/>
      <c r="K11" s="65"/>
      <c r="L11" s="65"/>
      <c r="M11" s="65"/>
      <c r="N11" s="65"/>
      <c r="O11" s="65">
        <v>370.3</v>
      </c>
      <c r="P11" s="65"/>
      <c r="Q11" s="67"/>
      <c r="R11" s="67"/>
      <c r="S11" s="67"/>
      <c r="T11" s="67"/>
      <c r="U11" s="67"/>
      <c r="V11" s="67"/>
      <c r="W11" s="67"/>
      <c r="X11" s="67"/>
      <c r="Y11" s="65"/>
      <c r="Z11" s="65"/>
      <c r="AA11" s="65"/>
      <c r="AB11" s="67"/>
    </row>
    <row r="12" spans="1:29" ht="15">
      <c r="A12" s="64" t="s">
        <v>108</v>
      </c>
      <c r="B12" s="65" t="s">
        <v>76</v>
      </c>
      <c r="C12" s="65" t="s">
        <v>77</v>
      </c>
      <c r="D12" s="65">
        <v>14</v>
      </c>
      <c r="E12" s="60">
        <v>91</v>
      </c>
      <c r="F12" s="65" t="s">
        <v>64</v>
      </c>
      <c r="G12" s="67">
        <v>16.4</v>
      </c>
      <c r="H12" s="67"/>
      <c r="I12" s="66"/>
      <c r="J12" s="67"/>
      <c r="K12" s="67"/>
      <c r="L12" s="67"/>
      <c r="M12" s="67"/>
      <c r="N12" s="67"/>
      <c r="O12" s="67">
        <v>16.4</v>
      </c>
      <c r="P12" s="67"/>
      <c r="Q12" s="67"/>
      <c r="R12" s="67"/>
      <c r="S12" s="67"/>
      <c r="T12" s="67"/>
      <c r="U12" s="67"/>
      <c r="V12" s="67"/>
      <c r="W12" s="67"/>
      <c r="X12" s="67"/>
      <c r="Y12" s="65"/>
      <c r="Z12" s="65"/>
      <c r="AA12" s="66"/>
      <c r="AB12" s="67"/>
      <c r="AC12" s="24"/>
    </row>
    <row r="13" spans="1:28" ht="15">
      <c r="A13" s="64" t="s">
        <v>108</v>
      </c>
      <c r="B13" s="65" t="s">
        <v>79</v>
      </c>
      <c r="C13" s="65" t="s">
        <v>66</v>
      </c>
      <c r="D13" s="65">
        <v>15</v>
      </c>
      <c r="E13" s="60">
        <v>92</v>
      </c>
      <c r="F13" s="65" t="s">
        <v>64</v>
      </c>
      <c r="G13" s="67">
        <v>300</v>
      </c>
      <c r="H13" s="67"/>
      <c r="I13" s="65">
        <v>50</v>
      </c>
      <c r="J13" s="67"/>
      <c r="K13" s="67"/>
      <c r="L13" s="67"/>
      <c r="M13" s="67"/>
      <c r="N13" s="67"/>
      <c r="O13" s="67"/>
      <c r="P13" s="67"/>
      <c r="Q13" s="67"/>
      <c r="R13" s="67">
        <v>250</v>
      </c>
      <c r="S13" s="67"/>
      <c r="T13" s="67"/>
      <c r="U13" s="67"/>
      <c r="V13" s="67"/>
      <c r="W13" s="67"/>
      <c r="X13" s="67"/>
      <c r="Y13" s="65"/>
      <c r="Z13" s="65"/>
      <c r="AA13" s="65"/>
      <c r="AB13" s="67"/>
    </row>
    <row r="14" spans="1:29" ht="15">
      <c r="A14" s="68" t="s">
        <v>109</v>
      </c>
      <c r="B14" s="65" t="s">
        <v>110</v>
      </c>
      <c r="C14" s="65" t="s">
        <v>16</v>
      </c>
      <c r="D14" s="65">
        <v>16</v>
      </c>
      <c r="E14" s="60">
        <v>93</v>
      </c>
      <c r="F14" s="65" t="s">
        <v>64</v>
      </c>
      <c r="G14" s="67">
        <v>454.63</v>
      </c>
      <c r="H14" s="67"/>
      <c r="I14" s="66"/>
      <c r="J14" s="67">
        <v>454.63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5"/>
      <c r="Z14" s="65"/>
      <c r="AA14" s="66"/>
      <c r="AB14" s="67"/>
      <c r="AC14" s="24"/>
    </row>
    <row r="15" spans="1:29" ht="15">
      <c r="A15" s="64" t="s">
        <v>111</v>
      </c>
      <c r="B15" s="65" t="s">
        <v>80</v>
      </c>
      <c r="C15" s="65" t="s">
        <v>112</v>
      </c>
      <c r="D15" s="65">
        <v>17</v>
      </c>
      <c r="E15" s="60" t="s">
        <v>81</v>
      </c>
      <c r="F15" s="65" t="s">
        <v>64</v>
      </c>
      <c r="G15" s="67">
        <v>13.06</v>
      </c>
      <c r="H15" s="67"/>
      <c r="I15" s="66">
        <v>2.18</v>
      </c>
      <c r="J15" s="67"/>
      <c r="K15" s="67"/>
      <c r="L15" s="67"/>
      <c r="M15" s="67"/>
      <c r="N15" s="67"/>
      <c r="O15" s="67"/>
      <c r="P15" s="67">
        <v>10.88</v>
      </c>
      <c r="Q15" s="67"/>
      <c r="R15" s="67"/>
      <c r="S15" s="67"/>
      <c r="T15" s="67"/>
      <c r="U15" s="67"/>
      <c r="V15" s="67"/>
      <c r="W15" s="67"/>
      <c r="X15" s="67"/>
      <c r="Y15" s="66"/>
      <c r="Z15" s="65"/>
      <c r="AA15" s="66"/>
      <c r="AB15" s="67"/>
      <c r="AC15" s="24"/>
    </row>
    <row r="16" spans="1:29" ht="15">
      <c r="A16" s="64" t="s">
        <v>116</v>
      </c>
      <c r="B16" s="65" t="s">
        <v>75</v>
      </c>
      <c r="C16" s="65" t="s">
        <v>117</v>
      </c>
      <c r="D16" s="65">
        <v>19</v>
      </c>
      <c r="E16" s="60">
        <v>94</v>
      </c>
      <c r="F16" s="65" t="s">
        <v>64</v>
      </c>
      <c r="G16" s="67">
        <v>370.3</v>
      </c>
      <c r="H16" s="67"/>
      <c r="I16" s="65"/>
      <c r="J16" s="67"/>
      <c r="K16" s="67"/>
      <c r="L16" s="67"/>
      <c r="M16" s="67"/>
      <c r="N16" s="67"/>
      <c r="O16" s="67">
        <v>370.3</v>
      </c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66"/>
      <c r="AB16" s="67"/>
      <c r="AC16" s="24"/>
    </row>
    <row r="17" spans="1:29" ht="15">
      <c r="A17" s="64" t="s">
        <v>116</v>
      </c>
      <c r="B17" s="65" t="s">
        <v>76</v>
      </c>
      <c r="C17" s="65" t="s">
        <v>77</v>
      </c>
      <c r="D17" s="65">
        <v>20</v>
      </c>
      <c r="E17" s="60">
        <v>95</v>
      </c>
      <c r="F17" s="65" t="s">
        <v>64</v>
      </c>
      <c r="G17" s="67">
        <v>16.4</v>
      </c>
      <c r="H17" s="67"/>
      <c r="I17" s="66"/>
      <c r="J17" s="67"/>
      <c r="K17" s="67"/>
      <c r="L17" s="67"/>
      <c r="M17" s="67"/>
      <c r="N17" s="67"/>
      <c r="O17" s="67">
        <v>16.4</v>
      </c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66"/>
      <c r="AB17" s="66"/>
      <c r="AC17" s="24"/>
    </row>
    <row r="18" spans="1:29" ht="15">
      <c r="A18" s="64" t="s">
        <v>116</v>
      </c>
      <c r="B18" s="65" t="s">
        <v>118</v>
      </c>
      <c r="C18" s="65" t="s">
        <v>119</v>
      </c>
      <c r="D18" s="65">
        <v>21</v>
      </c>
      <c r="E18" s="60">
        <v>96</v>
      </c>
      <c r="F18" s="65" t="s">
        <v>64</v>
      </c>
      <c r="G18" s="67">
        <v>129.78</v>
      </c>
      <c r="H18" s="67"/>
      <c r="I18" s="66">
        <v>21.63</v>
      </c>
      <c r="J18" s="67"/>
      <c r="K18" s="67"/>
      <c r="L18" s="67"/>
      <c r="M18" s="67">
        <v>108.15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66"/>
      <c r="AB18" s="66"/>
      <c r="AC18" s="24"/>
    </row>
    <row r="19" spans="1:29" ht="15">
      <c r="A19" s="64" t="s">
        <v>116</v>
      </c>
      <c r="B19" s="65" t="s">
        <v>79</v>
      </c>
      <c r="C19" s="65" t="s">
        <v>66</v>
      </c>
      <c r="D19" s="65">
        <v>22</v>
      </c>
      <c r="E19" s="60">
        <v>97</v>
      </c>
      <c r="F19" s="65" t="s">
        <v>64</v>
      </c>
      <c r="G19" s="67">
        <v>300</v>
      </c>
      <c r="H19" s="67"/>
      <c r="I19" s="66">
        <v>50</v>
      </c>
      <c r="J19" s="67"/>
      <c r="K19" s="67"/>
      <c r="L19" s="67"/>
      <c r="M19" s="67"/>
      <c r="N19" s="67"/>
      <c r="O19" s="67"/>
      <c r="P19" s="67"/>
      <c r="Q19" s="67"/>
      <c r="R19" s="67">
        <v>250</v>
      </c>
      <c r="S19" s="67"/>
      <c r="T19" s="67"/>
      <c r="U19" s="67"/>
      <c r="V19" s="67"/>
      <c r="W19" s="67"/>
      <c r="X19" s="67"/>
      <c r="Y19" s="65"/>
      <c r="Z19" s="65"/>
      <c r="AA19" s="66"/>
      <c r="AB19" s="66"/>
      <c r="AC19" s="24"/>
    </row>
    <row r="20" spans="1:29" ht="15">
      <c r="A20" s="64" t="s">
        <v>116</v>
      </c>
      <c r="B20" s="65" t="s">
        <v>17</v>
      </c>
      <c r="C20" s="65" t="s">
        <v>120</v>
      </c>
      <c r="D20" s="65">
        <v>23</v>
      </c>
      <c r="E20" s="60">
        <v>98</v>
      </c>
      <c r="F20" s="65" t="s">
        <v>64</v>
      </c>
      <c r="G20" s="67">
        <v>370.82</v>
      </c>
      <c r="H20" s="67"/>
      <c r="I20" s="65"/>
      <c r="J20" s="67"/>
      <c r="K20" s="67"/>
      <c r="L20" s="67">
        <v>370.82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66"/>
      <c r="AB20" s="66"/>
      <c r="AC20" s="24"/>
    </row>
    <row r="21" spans="1:29" ht="15">
      <c r="A21" s="64" t="s">
        <v>116</v>
      </c>
      <c r="B21" s="65" t="s">
        <v>121</v>
      </c>
      <c r="C21" s="65" t="s">
        <v>122</v>
      </c>
      <c r="D21" s="65">
        <v>24</v>
      </c>
      <c r="E21" s="60">
        <v>99</v>
      </c>
      <c r="F21" s="65" t="s">
        <v>64</v>
      </c>
      <c r="G21" s="67">
        <v>100</v>
      </c>
      <c r="H21" s="67"/>
      <c r="I21" s="6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>
        <v>100</v>
      </c>
      <c r="V21" s="67"/>
      <c r="W21" s="67"/>
      <c r="X21" s="67"/>
      <c r="Y21" s="65"/>
      <c r="Z21" s="65"/>
      <c r="AA21" s="66"/>
      <c r="AB21" s="66"/>
      <c r="AC21" s="24"/>
    </row>
    <row r="22" spans="1:29" ht="15">
      <c r="A22" s="64" t="s">
        <v>125</v>
      </c>
      <c r="B22" s="65" t="s">
        <v>80</v>
      </c>
      <c r="C22" s="65" t="s">
        <v>126</v>
      </c>
      <c r="D22" s="65">
        <v>25</v>
      </c>
      <c r="E22" s="60" t="s">
        <v>81</v>
      </c>
      <c r="F22" s="65" t="s">
        <v>64</v>
      </c>
      <c r="G22" s="67">
        <v>16.81</v>
      </c>
      <c r="H22" s="67"/>
      <c r="I22" s="66">
        <v>2.8</v>
      </c>
      <c r="J22" s="67"/>
      <c r="K22" s="67"/>
      <c r="L22" s="67"/>
      <c r="M22" s="67"/>
      <c r="N22" s="67"/>
      <c r="O22" s="67"/>
      <c r="P22" s="67">
        <v>14.01</v>
      </c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66"/>
      <c r="AB22" s="66"/>
      <c r="AC22" s="24"/>
    </row>
    <row r="23" spans="1:29" ht="15">
      <c r="A23" s="64" t="s">
        <v>127</v>
      </c>
      <c r="B23" s="65" t="s">
        <v>75</v>
      </c>
      <c r="C23" s="65" t="s">
        <v>117</v>
      </c>
      <c r="D23" s="65">
        <v>26</v>
      </c>
      <c r="E23" s="60">
        <v>100</v>
      </c>
      <c r="F23" s="65" t="s">
        <v>64</v>
      </c>
      <c r="G23" s="67">
        <v>370.3</v>
      </c>
      <c r="H23" s="67"/>
      <c r="I23" s="66"/>
      <c r="J23" s="67"/>
      <c r="K23" s="67"/>
      <c r="L23" s="67"/>
      <c r="M23" s="67"/>
      <c r="N23" s="67"/>
      <c r="O23" s="67">
        <v>370.3</v>
      </c>
      <c r="P23" s="67"/>
      <c r="Q23" s="67"/>
      <c r="R23" s="67"/>
      <c r="S23" s="67"/>
      <c r="T23" s="67"/>
      <c r="U23" s="67"/>
      <c r="V23" s="67"/>
      <c r="W23" s="67"/>
      <c r="X23" s="67"/>
      <c r="Y23" s="65"/>
      <c r="Z23" s="65"/>
      <c r="AA23" s="66"/>
      <c r="AB23" s="66"/>
      <c r="AC23" s="24"/>
    </row>
    <row r="24" spans="1:29" ht="15">
      <c r="A24" s="64" t="s">
        <v>127</v>
      </c>
      <c r="B24" s="65" t="s">
        <v>79</v>
      </c>
      <c r="C24" s="65" t="s">
        <v>66</v>
      </c>
      <c r="D24" s="65">
        <v>27</v>
      </c>
      <c r="E24" s="60">
        <v>101</v>
      </c>
      <c r="F24" s="65" t="s">
        <v>64</v>
      </c>
      <c r="G24" s="67">
        <v>300</v>
      </c>
      <c r="H24" s="67"/>
      <c r="I24" s="65">
        <v>50</v>
      </c>
      <c r="J24" s="67"/>
      <c r="K24" s="67"/>
      <c r="L24" s="67"/>
      <c r="M24" s="67"/>
      <c r="N24" s="67"/>
      <c r="O24" s="67"/>
      <c r="P24" s="67"/>
      <c r="Q24" s="67"/>
      <c r="R24" s="67">
        <v>250</v>
      </c>
      <c r="S24" s="67"/>
      <c r="T24" s="67"/>
      <c r="U24" s="67"/>
      <c r="V24" s="67"/>
      <c r="W24" s="67"/>
      <c r="X24" s="67"/>
      <c r="Y24" s="65"/>
      <c r="Z24" s="65"/>
      <c r="AA24" s="66"/>
      <c r="AB24" s="66"/>
      <c r="AC24" s="24"/>
    </row>
    <row r="25" spans="1:29" ht="15">
      <c r="A25" s="64" t="s">
        <v>127</v>
      </c>
      <c r="B25" s="65" t="s">
        <v>62</v>
      </c>
      <c r="C25" s="65" t="s">
        <v>128</v>
      </c>
      <c r="D25" s="65">
        <v>28</v>
      </c>
      <c r="E25" s="60">
        <v>102</v>
      </c>
      <c r="F25" s="65" t="s">
        <v>64</v>
      </c>
      <c r="G25" s="67">
        <v>129</v>
      </c>
      <c r="H25" s="67"/>
      <c r="I25" s="65">
        <v>21.5</v>
      </c>
      <c r="J25" s="67"/>
      <c r="K25" s="67"/>
      <c r="L25" s="67"/>
      <c r="M25" s="67">
        <v>107.5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66"/>
      <c r="AB25" s="67"/>
      <c r="AC25" s="24"/>
    </row>
    <row r="26" spans="1:29" ht="15">
      <c r="A26" s="64" t="s">
        <v>127</v>
      </c>
      <c r="B26" s="65" t="s">
        <v>129</v>
      </c>
      <c r="C26" s="65" t="s">
        <v>130</v>
      </c>
      <c r="D26" s="65">
        <v>29</v>
      </c>
      <c r="E26" s="60">
        <v>103</v>
      </c>
      <c r="F26" s="65" t="s">
        <v>64</v>
      </c>
      <c r="G26" s="67">
        <v>135</v>
      </c>
      <c r="H26" s="67"/>
      <c r="I26" s="65"/>
      <c r="J26" s="67"/>
      <c r="K26" s="67"/>
      <c r="L26" s="67"/>
      <c r="M26" s="67"/>
      <c r="N26" s="67">
        <v>135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5"/>
      <c r="Z26" s="65"/>
      <c r="AA26" s="66"/>
      <c r="AB26" s="67"/>
      <c r="AC26" s="24"/>
    </row>
    <row r="27" spans="1:29" ht="15">
      <c r="A27" s="64" t="s">
        <v>127</v>
      </c>
      <c r="B27" s="65" t="s">
        <v>76</v>
      </c>
      <c r="C27" s="65" t="s">
        <v>77</v>
      </c>
      <c r="D27" s="65">
        <v>30</v>
      </c>
      <c r="E27" s="60">
        <v>104</v>
      </c>
      <c r="F27" s="65" t="s">
        <v>64</v>
      </c>
      <c r="G27" s="67">
        <v>16.4</v>
      </c>
      <c r="H27" s="67"/>
      <c r="I27" s="65"/>
      <c r="J27" s="67"/>
      <c r="K27" s="67"/>
      <c r="L27" s="67"/>
      <c r="M27" s="67"/>
      <c r="N27" s="67"/>
      <c r="O27" s="67">
        <v>16.4</v>
      </c>
      <c r="P27" s="67"/>
      <c r="Q27" s="67"/>
      <c r="R27" s="67"/>
      <c r="S27" s="67"/>
      <c r="T27" s="67"/>
      <c r="U27" s="67"/>
      <c r="V27" s="67"/>
      <c r="W27" s="67"/>
      <c r="X27" s="67"/>
      <c r="Y27" s="65"/>
      <c r="Z27" s="65"/>
      <c r="AA27" s="66"/>
      <c r="AB27" s="67"/>
      <c r="AC27" s="24"/>
    </row>
    <row r="28" spans="1:29" ht="15">
      <c r="A28" s="64" t="s">
        <v>131</v>
      </c>
      <c r="B28" s="65" t="s">
        <v>132</v>
      </c>
      <c r="C28" s="65" t="s">
        <v>133</v>
      </c>
      <c r="D28" s="65">
        <v>31</v>
      </c>
      <c r="E28" s="60">
        <v>105</v>
      </c>
      <c r="F28" s="65" t="s">
        <v>64</v>
      </c>
      <c r="G28" s="67">
        <v>500</v>
      </c>
      <c r="H28" s="67"/>
      <c r="I28" s="65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>
        <v>500</v>
      </c>
      <c r="X28" s="67"/>
      <c r="Y28" s="65"/>
      <c r="Z28" s="65"/>
      <c r="AA28" s="66"/>
      <c r="AB28" s="67"/>
      <c r="AC28" s="24"/>
    </row>
    <row r="29" spans="1:29" ht="15">
      <c r="A29" s="64" t="s">
        <v>134</v>
      </c>
      <c r="B29" s="65" t="s">
        <v>80</v>
      </c>
      <c r="C29" s="65" t="s">
        <v>84</v>
      </c>
      <c r="D29" s="65">
        <v>32</v>
      </c>
      <c r="E29" s="60" t="s">
        <v>135</v>
      </c>
      <c r="F29" s="65" t="s">
        <v>64</v>
      </c>
      <c r="G29" s="67">
        <v>17.86</v>
      </c>
      <c r="H29" s="67"/>
      <c r="I29" s="65">
        <v>2.98</v>
      </c>
      <c r="J29" s="67"/>
      <c r="K29" s="67"/>
      <c r="L29" s="67"/>
      <c r="M29" s="67"/>
      <c r="N29" s="67"/>
      <c r="O29" s="67"/>
      <c r="P29" s="67">
        <v>14.88</v>
      </c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66"/>
      <c r="AB29" s="67"/>
      <c r="AC29" s="24"/>
    </row>
    <row r="30" spans="1:29" ht="15">
      <c r="A30" s="64" t="s">
        <v>127</v>
      </c>
      <c r="B30" s="65" t="s">
        <v>137</v>
      </c>
      <c r="C30" s="65" t="s">
        <v>138</v>
      </c>
      <c r="D30" s="65">
        <v>35</v>
      </c>
      <c r="E30" s="60" t="s">
        <v>81</v>
      </c>
      <c r="F30" s="65" t="s">
        <v>64</v>
      </c>
      <c r="G30" s="67">
        <v>7</v>
      </c>
      <c r="H30" s="67"/>
      <c r="I30" s="66"/>
      <c r="J30" s="67"/>
      <c r="K30" s="67"/>
      <c r="L30" s="67"/>
      <c r="M30" s="67"/>
      <c r="N30" s="67"/>
      <c r="O30" s="67"/>
      <c r="P30" s="67">
        <v>7</v>
      </c>
      <c r="Q30" s="65"/>
      <c r="R30" s="65"/>
      <c r="S30" s="67"/>
      <c r="T30" s="67"/>
      <c r="U30" s="65"/>
      <c r="V30" s="67"/>
      <c r="W30" s="67"/>
      <c r="X30" s="67"/>
      <c r="Y30" s="65"/>
      <c r="Z30" s="65"/>
      <c r="AA30" s="66"/>
      <c r="AB30" s="67"/>
      <c r="AC30" s="24"/>
    </row>
    <row r="31" spans="1:29" ht="15">
      <c r="A31" s="64" t="s">
        <v>139</v>
      </c>
      <c r="B31" s="65" t="s">
        <v>75</v>
      </c>
      <c r="C31" s="65" t="s">
        <v>117</v>
      </c>
      <c r="D31" s="65">
        <v>36</v>
      </c>
      <c r="E31" s="60">
        <v>106</v>
      </c>
      <c r="F31" s="65" t="s">
        <v>64</v>
      </c>
      <c r="G31" s="67">
        <v>370.5</v>
      </c>
      <c r="H31" s="67"/>
      <c r="I31" s="65"/>
      <c r="J31" s="67"/>
      <c r="K31" s="67"/>
      <c r="L31" s="67"/>
      <c r="M31" s="67"/>
      <c r="N31" s="67"/>
      <c r="O31" s="67">
        <v>370.5</v>
      </c>
      <c r="P31" s="67"/>
      <c r="Q31" s="67"/>
      <c r="R31" s="67"/>
      <c r="S31" s="67"/>
      <c r="T31" s="67"/>
      <c r="U31" s="67"/>
      <c r="V31" s="67"/>
      <c r="W31" s="67"/>
      <c r="X31" s="67"/>
      <c r="Y31" s="66"/>
      <c r="Z31" s="65"/>
      <c r="AA31" s="66"/>
      <c r="AB31" s="67"/>
      <c r="AC31" s="24"/>
    </row>
    <row r="32" spans="1:29" ht="15">
      <c r="A32" s="64" t="s">
        <v>139</v>
      </c>
      <c r="B32" s="65" t="s">
        <v>76</v>
      </c>
      <c r="C32" s="65" t="s">
        <v>77</v>
      </c>
      <c r="D32" s="65">
        <v>37</v>
      </c>
      <c r="E32" s="60">
        <v>107</v>
      </c>
      <c r="F32" s="65" t="s">
        <v>64</v>
      </c>
      <c r="G32" s="67">
        <v>16.2</v>
      </c>
      <c r="H32" s="67"/>
      <c r="I32" s="65"/>
      <c r="J32" s="67"/>
      <c r="K32" s="67"/>
      <c r="L32" s="67"/>
      <c r="M32" s="67"/>
      <c r="N32" s="65"/>
      <c r="O32" s="67">
        <v>16.2</v>
      </c>
      <c r="P32" s="67"/>
      <c r="Q32" s="67"/>
      <c r="R32" s="67"/>
      <c r="S32" s="67"/>
      <c r="T32" s="67"/>
      <c r="U32" s="67"/>
      <c r="V32" s="67"/>
      <c r="W32" s="67"/>
      <c r="X32" s="67"/>
      <c r="Y32" s="65"/>
      <c r="Z32" s="66"/>
      <c r="AA32" s="66"/>
      <c r="AB32" s="67"/>
      <c r="AC32" s="24"/>
    </row>
    <row r="33" spans="1:29" ht="15">
      <c r="A33" s="64" t="s">
        <v>139</v>
      </c>
      <c r="B33" s="65" t="s">
        <v>79</v>
      </c>
      <c r="C33" s="65" t="s">
        <v>10</v>
      </c>
      <c r="D33" s="65">
        <v>38</v>
      </c>
      <c r="E33" s="60">
        <v>108</v>
      </c>
      <c r="F33" s="65" t="s">
        <v>64</v>
      </c>
      <c r="G33" s="67">
        <v>300</v>
      </c>
      <c r="H33" s="67"/>
      <c r="I33" s="65">
        <v>50</v>
      </c>
      <c r="J33" s="67"/>
      <c r="K33" s="67"/>
      <c r="L33" s="67"/>
      <c r="M33" s="67"/>
      <c r="N33" s="67"/>
      <c r="O33" s="67"/>
      <c r="P33" s="67"/>
      <c r="Q33" s="67"/>
      <c r="R33" s="67">
        <v>250</v>
      </c>
      <c r="S33" s="67"/>
      <c r="T33" s="67"/>
      <c r="U33" s="67"/>
      <c r="V33" s="67"/>
      <c r="W33" s="67"/>
      <c r="X33" s="67"/>
      <c r="Y33" s="65"/>
      <c r="Z33" s="66"/>
      <c r="AA33" s="66"/>
      <c r="AB33" s="67"/>
      <c r="AC33" s="24"/>
    </row>
    <row r="34" spans="1:29" ht="15">
      <c r="A34" s="64" t="s">
        <v>140</v>
      </c>
      <c r="B34" s="65" t="s">
        <v>141</v>
      </c>
      <c r="C34" s="65" t="s">
        <v>84</v>
      </c>
      <c r="D34" s="65">
        <v>39</v>
      </c>
      <c r="E34" s="60" t="s">
        <v>81</v>
      </c>
      <c r="F34" s="65" t="s">
        <v>64</v>
      </c>
      <c r="G34" s="67">
        <v>15.13</v>
      </c>
      <c r="H34" s="67"/>
      <c r="I34" s="65">
        <v>2.52</v>
      </c>
      <c r="J34" s="67"/>
      <c r="K34" s="67"/>
      <c r="L34" s="67"/>
      <c r="M34" s="67"/>
      <c r="N34" s="67"/>
      <c r="O34" s="67"/>
      <c r="P34" s="67">
        <v>12.61</v>
      </c>
      <c r="Q34" s="67"/>
      <c r="R34" s="67"/>
      <c r="S34" s="67"/>
      <c r="T34" s="67"/>
      <c r="U34" s="67"/>
      <c r="V34" s="67"/>
      <c r="W34" s="67"/>
      <c r="X34" s="67"/>
      <c r="Y34" s="65"/>
      <c r="Z34" s="66"/>
      <c r="AA34" s="66"/>
      <c r="AB34" s="67"/>
      <c r="AC34" s="24"/>
    </row>
    <row r="35" spans="1:29" ht="15">
      <c r="A35" s="64" t="s">
        <v>143</v>
      </c>
      <c r="B35" s="65" t="s">
        <v>144</v>
      </c>
      <c r="C35" s="65" t="s">
        <v>145</v>
      </c>
      <c r="D35" s="65">
        <v>42</v>
      </c>
      <c r="E35" s="60">
        <v>109</v>
      </c>
      <c r="F35" s="65" t="s">
        <v>64</v>
      </c>
      <c r="G35" s="67">
        <v>278.4</v>
      </c>
      <c r="H35" s="67"/>
      <c r="I35" s="65">
        <v>46.4</v>
      </c>
      <c r="J35" s="67"/>
      <c r="K35" s="67"/>
      <c r="L35" s="67"/>
      <c r="M35" s="67"/>
      <c r="N35" s="67"/>
      <c r="O35" s="67"/>
      <c r="P35" s="67"/>
      <c r="Q35" s="67">
        <v>232</v>
      </c>
      <c r="R35" s="67"/>
      <c r="S35" s="67"/>
      <c r="T35" s="67"/>
      <c r="U35" s="67"/>
      <c r="V35" s="67"/>
      <c r="W35" s="67"/>
      <c r="X35" s="67"/>
      <c r="Y35" s="65"/>
      <c r="Z35" s="66"/>
      <c r="AA35" s="66"/>
      <c r="AB35" s="67"/>
      <c r="AC35" s="24"/>
    </row>
    <row r="36" spans="1:29" ht="15">
      <c r="A36" s="64" t="s">
        <v>143</v>
      </c>
      <c r="B36" s="65" t="s">
        <v>75</v>
      </c>
      <c r="C36" s="65" t="s">
        <v>146</v>
      </c>
      <c r="D36" s="65">
        <v>43</v>
      </c>
      <c r="E36" s="60">
        <v>110</v>
      </c>
      <c r="F36" s="65" t="s">
        <v>64</v>
      </c>
      <c r="G36" s="67">
        <v>416.92</v>
      </c>
      <c r="H36" s="67"/>
      <c r="I36" s="66"/>
      <c r="J36" s="67"/>
      <c r="K36" s="67"/>
      <c r="L36" s="67"/>
      <c r="M36" s="67"/>
      <c r="N36" s="67"/>
      <c r="O36" s="67">
        <v>416.92</v>
      </c>
      <c r="P36" s="67"/>
      <c r="Q36" s="67"/>
      <c r="R36" s="67"/>
      <c r="S36" s="67"/>
      <c r="T36" s="67"/>
      <c r="U36" s="67"/>
      <c r="V36" s="67"/>
      <c r="W36" s="67"/>
      <c r="X36" s="67"/>
      <c r="Y36" s="65"/>
      <c r="Z36" s="66"/>
      <c r="AA36" s="66"/>
      <c r="AB36" s="67"/>
      <c r="AC36" s="24"/>
    </row>
    <row r="37" spans="1:29" ht="15">
      <c r="A37" s="69" t="s">
        <v>143</v>
      </c>
      <c r="B37" s="65" t="s">
        <v>76</v>
      </c>
      <c r="C37" s="65" t="s">
        <v>77</v>
      </c>
      <c r="D37" s="65">
        <v>44</v>
      </c>
      <c r="E37" s="60">
        <v>111</v>
      </c>
      <c r="F37" s="65" t="s">
        <v>64</v>
      </c>
      <c r="G37" s="67">
        <v>28.2</v>
      </c>
      <c r="H37" s="67"/>
      <c r="I37" s="65"/>
      <c r="J37" s="67"/>
      <c r="K37" s="67"/>
      <c r="L37" s="67"/>
      <c r="M37" s="67"/>
      <c r="N37" s="67"/>
      <c r="O37" s="67">
        <v>28.2</v>
      </c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6"/>
      <c r="AA37" s="66"/>
      <c r="AB37" s="67"/>
      <c r="AC37" s="24"/>
    </row>
    <row r="38" spans="1:29" ht="15">
      <c r="A38" s="64" t="s">
        <v>147</v>
      </c>
      <c r="B38" s="65" t="s">
        <v>80</v>
      </c>
      <c r="C38" s="65" t="s">
        <v>84</v>
      </c>
      <c r="D38" s="65">
        <v>45</v>
      </c>
      <c r="E38" s="60" t="s">
        <v>81</v>
      </c>
      <c r="F38" s="65" t="s">
        <v>64</v>
      </c>
      <c r="G38" s="67">
        <v>16.78</v>
      </c>
      <c r="H38" s="67"/>
      <c r="I38" s="65">
        <v>2.8</v>
      </c>
      <c r="J38" s="67"/>
      <c r="K38" s="67"/>
      <c r="L38" s="67"/>
      <c r="M38" s="67"/>
      <c r="N38" s="67"/>
      <c r="O38" s="67"/>
      <c r="P38" s="67">
        <v>13.98</v>
      </c>
      <c r="Q38" s="67"/>
      <c r="R38" s="67"/>
      <c r="S38" s="67"/>
      <c r="T38" s="67"/>
      <c r="U38" s="67"/>
      <c r="V38" s="67"/>
      <c r="W38" s="67"/>
      <c r="X38" s="67"/>
      <c r="Y38" s="65"/>
      <c r="Z38" s="66"/>
      <c r="AA38" s="66"/>
      <c r="AB38" s="67"/>
      <c r="AC38" s="24"/>
    </row>
    <row r="39" spans="1:29" ht="15">
      <c r="A39" s="64" t="s">
        <v>152</v>
      </c>
      <c r="B39" s="65" t="s">
        <v>75</v>
      </c>
      <c r="C39" s="65" t="s">
        <v>153</v>
      </c>
      <c r="D39" s="65">
        <v>48</v>
      </c>
      <c r="E39" s="60">
        <v>113</v>
      </c>
      <c r="F39" s="65" t="s">
        <v>64</v>
      </c>
      <c r="G39" s="67">
        <v>1636.76</v>
      </c>
      <c r="H39" s="67"/>
      <c r="I39" s="65"/>
      <c r="J39" s="67"/>
      <c r="K39" s="67"/>
      <c r="L39" s="67"/>
      <c r="M39" s="67"/>
      <c r="N39" s="67"/>
      <c r="O39" s="67">
        <v>1443.06</v>
      </c>
      <c r="P39" s="67">
        <v>193.7</v>
      </c>
      <c r="Q39" s="67"/>
      <c r="R39" s="67"/>
      <c r="S39" s="67"/>
      <c r="T39" s="67"/>
      <c r="U39" s="67"/>
      <c r="V39" s="67"/>
      <c r="W39" s="67"/>
      <c r="X39" s="67"/>
      <c r="Y39" s="66"/>
      <c r="Z39" s="66"/>
      <c r="AA39" s="66"/>
      <c r="AB39" s="67"/>
      <c r="AC39" s="24"/>
    </row>
    <row r="40" spans="1:29" ht="15">
      <c r="A40" s="64" t="s">
        <v>152</v>
      </c>
      <c r="B40" s="65" t="s">
        <v>76</v>
      </c>
      <c r="C40" s="65" t="s">
        <v>77</v>
      </c>
      <c r="D40" s="65">
        <v>49</v>
      </c>
      <c r="E40" s="60">
        <v>115</v>
      </c>
      <c r="F40" s="65" t="s">
        <v>64</v>
      </c>
      <c r="G40" s="67">
        <v>609.61</v>
      </c>
      <c r="H40" s="67"/>
      <c r="I40" s="67"/>
      <c r="J40" s="67"/>
      <c r="K40" s="67"/>
      <c r="L40" s="67"/>
      <c r="M40" s="67"/>
      <c r="N40" s="67"/>
      <c r="O40" s="67">
        <v>609.61</v>
      </c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6"/>
      <c r="AA40" s="67"/>
      <c r="AB40" s="67"/>
      <c r="AC40" s="14"/>
    </row>
    <row r="41" spans="1:29" ht="15">
      <c r="A41" s="64" t="s">
        <v>152</v>
      </c>
      <c r="B41" s="65" t="s">
        <v>154</v>
      </c>
      <c r="C41" s="65" t="s">
        <v>155</v>
      </c>
      <c r="D41" s="65">
        <v>50</v>
      </c>
      <c r="E41" s="60">
        <v>116</v>
      </c>
      <c r="F41" s="65" t="s">
        <v>64</v>
      </c>
      <c r="G41" s="67">
        <v>250</v>
      </c>
      <c r="H41" s="65"/>
      <c r="I41" s="66"/>
      <c r="J41" s="65"/>
      <c r="K41" s="65"/>
      <c r="L41" s="65"/>
      <c r="M41" s="65"/>
      <c r="N41" s="65"/>
      <c r="O41" s="65"/>
      <c r="P41" s="65">
        <v>250</v>
      </c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6"/>
      <c r="AB41" s="67"/>
      <c r="AC41" s="24"/>
    </row>
    <row r="42" spans="1:29" ht="15">
      <c r="A42" s="64" t="s">
        <v>152</v>
      </c>
      <c r="B42" s="65" t="s">
        <v>79</v>
      </c>
      <c r="C42" s="65" t="s">
        <v>66</v>
      </c>
      <c r="D42" s="65">
        <v>51</v>
      </c>
      <c r="E42" s="60">
        <v>117</v>
      </c>
      <c r="F42" s="65" t="s">
        <v>64</v>
      </c>
      <c r="G42" s="70">
        <v>600</v>
      </c>
      <c r="H42" s="70"/>
      <c r="I42" s="70">
        <v>100</v>
      </c>
      <c r="J42" s="70"/>
      <c r="K42" s="70"/>
      <c r="L42" s="70"/>
      <c r="M42" s="70"/>
      <c r="N42" s="70"/>
      <c r="O42" s="70"/>
      <c r="P42" s="70"/>
      <c r="Q42" s="70"/>
      <c r="R42" s="70">
        <v>500</v>
      </c>
      <c r="S42" s="70"/>
      <c r="T42" s="70"/>
      <c r="U42" s="70"/>
      <c r="V42" s="70"/>
      <c r="W42" s="70"/>
      <c r="X42" s="70"/>
      <c r="Y42" s="70"/>
      <c r="Z42" s="65"/>
      <c r="AA42" s="71"/>
      <c r="AB42" s="71"/>
      <c r="AC42" s="16"/>
    </row>
    <row r="43" spans="1:29" ht="15">
      <c r="A43" s="64" t="s">
        <v>152</v>
      </c>
      <c r="B43" s="65" t="s">
        <v>62</v>
      </c>
      <c r="C43" s="65" t="s">
        <v>128</v>
      </c>
      <c r="D43" s="65">
        <v>52</v>
      </c>
      <c r="E43" s="60">
        <v>118</v>
      </c>
      <c r="F43" s="65" t="s">
        <v>64</v>
      </c>
      <c r="G43" s="70">
        <v>129</v>
      </c>
      <c r="H43" s="70"/>
      <c r="I43" s="52">
        <v>21.5</v>
      </c>
      <c r="J43" s="64"/>
      <c r="K43" s="72"/>
      <c r="L43" s="64"/>
      <c r="M43" s="73">
        <v>107.5</v>
      </c>
      <c r="N43" s="74"/>
      <c r="O43" s="72"/>
      <c r="P43" s="75"/>
      <c r="Q43" s="74"/>
      <c r="R43" s="64"/>
      <c r="S43" s="64"/>
      <c r="T43" s="76"/>
      <c r="U43" s="76"/>
      <c r="V43" s="75"/>
      <c r="W43" s="75"/>
      <c r="X43" s="74"/>
      <c r="Y43" s="74"/>
      <c r="Z43" s="65"/>
      <c r="AA43" s="66"/>
      <c r="AB43" s="65"/>
      <c r="AC43" s="24"/>
    </row>
    <row r="44" spans="1:29" ht="15">
      <c r="A44" s="64" t="s">
        <v>156</v>
      </c>
      <c r="B44" s="65" t="s">
        <v>80</v>
      </c>
      <c r="C44" s="65" t="s">
        <v>84</v>
      </c>
      <c r="D44" s="65">
        <v>53</v>
      </c>
      <c r="E44" s="60" t="s">
        <v>81</v>
      </c>
      <c r="F44" s="65" t="s">
        <v>64</v>
      </c>
      <c r="G44" s="67">
        <v>18.56</v>
      </c>
      <c r="H44" s="67"/>
      <c r="I44" s="67">
        <v>3.09</v>
      </c>
      <c r="J44" s="67"/>
      <c r="K44" s="67"/>
      <c r="L44" s="67"/>
      <c r="M44" s="67"/>
      <c r="N44" s="67"/>
      <c r="O44" s="67"/>
      <c r="P44" s="67">
        <v>15.47</v>
      </c>
      <c r="Q44" s="67"/>
      <c r="R44" s="67"/>
      <c r="S44" s="67"/>
      <c r="T44" s="67"/>
      <c r="U44" s="67"/>
      <c r="V44" s="67"/>
      <c r="W44" s="67"/>
      <c r="X44" s="67"/>
      <c r="Y44" s="65"/>
      <c r="Z44" s="65"/>
      <c r="AA44" s="67"/>
      <c r="AB44" s="65"/>
      <c r="AC44" s="14"/>
    </row>
    <row r="45" spans="1:29" ht="15">
      <c r="A45" s="64"/>
      <c r="B45" s="65"/>
      <c r="C45" s="65" t="s">
        <v>157</v>
      </c>
      <c r="D45" s="65"/>
      <c r="E45" s="60"/>
      <c r="F45" s="65" t="s">
        <v>64</v>
      </c>
      <c r="G45" s="67">
        <v>-0.06</v>
      </c>
      <c r="H45" s="67"/>
      <c r="I45" s="67"/>
      <c r="J45" s="67"/>
      <c r="K45" s="67"/>
      <c r="L45" s="67"/>
      <c r="M45" s="67"/>
      <c r="N45" s="67"/>
      <c r="O45" s="67">
        <v>-0.06</v>
      </c>
      <c r="P45" s="67"/>
      <c r="Q45" s="67"/>
      <c r="R45" s="67"/>
      <c r="S45" s="67"/>
      <c r="T45" s="67"/>
      <c r="U45" s="67"/>
      <c r="V45" s="67"/>
      <c r="W45" s="67"/>
      <c r="X45" s="67"/>
      <c r="Y45" s="65"/>
      <c r="Z45" s="66"/>
      <c r="AA45" s="67"/>
      <c r="AB45" s="65"/>
      <c r="AC45" s="14"/>
    </row>
    <row r="46" spans="1:29" ht="15">
      <c r="A46" s="64" t="s">
        <v>164</v>
      </c>
      <c r="B46" s="65" t="s">
        <v>75</v>
      </c>
      <c r="C46" s="65" t="s">
        <v>165</v>
      </c>
      <c r="D46" s="65">
        <v>54</v>
      </c>
      <c r="E46" s="60">
        <v>119</v>
      </c>
      <c r="F46" s="65" t="s">
        <v>64</v>
      </c>
      <c r="G46" s="67">
        <v>537.8</v>
      </c>
      <c r="H46" s="65"/>
      <c r="I46" s="66"/>
      <c r="J46" s="65"/>
      <c r="K46" s="65"/>
      <c r="L46" s="65"/>
      <c r="M46" s="65"/>
      <c r="N46" s="65"/>
      <c r="O46" s="66">
        <v>537.8</v>
      </c>
      <c r="P46" s="66"/>
      <c r="Q46" s="65"/>
      <c r="R46" s="65"/>
      <c r="S46" s="65"/>
      <c r="T46" s="65"/>
      <c r="U46" s="65"/>
      <c r="V46" s="66"/>
      <c r="W46" s="66"/>
      <c r="X46" s="65"/>
      <c r="Y46" s="65"/>
      <c r="Z46" s="65"/>
      <c r="AA46" s="66"/>
      <c r="AB46" s="65"/>
      <c r="AC46" s="24"/>
    </row>
    <row r="47" spans="1:29" ht="15">
      <c r="A47" s="64" t="s">
        <v>166</v>
      </c>
      <c r="B47" s="65" t="s">
        <v>167</v>
      </c>
      <c r="C47" s="65" t="s">
        <v>77</v>
      </c>
      <c r="D47" s="65">
        <v>55</v>
      </c>
      <c r="E47" s="60">
        <v>120</v>
      </c>
      <c r="F47" s="65" t="s">
        <v>64</v>
      </c>
      <c r="G47" s="67">
        <v>58.2</v>
      </c>
      <c r="H47" s="67"/>
      <c r="I47" s="67"/>
      <c r="J47" s="67"/>
      <c r="K47" s="67"/>
      <c r="L47" s="67"/>
      <c r="M47" s="67"/>
      <c r="N47" s="67"/>
      <c r="O47" s="67">
        <v>58.2</v>
      </c>
      <c r="P47" s="67"/>
      <c r="Q47" s="67"/>
      <c r="R47" s="67"/>
      <c r="S47" s="67"/>
      <c r="T47" s="67"/>
      <c r="U47" s="67"/>
      <c r="V47" s="67"/>
      <c r="W47" s="67"/>
      <c r="X47" s="67"/>
      <c r="Y47" s="65"/>
      <c r="Z47" s="66"/>
      <c r="AA47" s="67"/>
      <c r="AB47" s="65"/>
      <c r="AC47" s="14"/>
    </row>
    <row r="48" spans="1:28" ht="15">
      <c r="A48" s="64" t="s">
        <v>166</v>
      </c>
      <c r="B48" s="65" t="s">
        <v>17</v>
      </c>
      <c r="C48" s="65" t="s">
        <v>170</v>
      </c>
      <c r="D48" s="65">
        <v>56</v>
      </c>
      <c r="E48" s="60">
        <v>121</v>
      </c>
      <c r="F48" s="65" t="s">
        <v>64</v>
      </c>
      <c r="G48" s="67">
        <v>30</v>
      </c>
      <c r="H48" s="67"/>
      <c r="I48" s="67"/>
      <c r="J48" s="67"/>
      <c r="K48" s="67"/>
      <c r="L48" s="67"/>
      <c r="M48" s="67"/>
      <c r="N48" s="67"/>
      <c r="O48" s="67"/>
      <c r="P48" s="67">
        <v>30</v>
      </c>
      <c r="Q48" s="67"/>
      <c r="R48" s="67"/>
      <c r="S48" s="67"/>
      <c r="T48" s="67"/>
      <c r="U48" s="67"/>
      <c r="V48" s="67"/>
      <c r="W48" s="67"/>
      <c r="X48" s="67"/>
      <c r="Y48" s="65"/>
      <c r="Z48" s="66"/>
      <c r="AA48" s="67"/>
      <c r="AB48" s="65"/>
    </row>
    <row r="49" spans="1:28" ht="15">
      <c r="A49" s="64" t="s">
        <v>169</v>
      </c>
      <c r="B49" s="65" t="s">
        <v>80</v>
      </c>
      <c r="C49" s="65" t="s">
        <v>84</v>
      </c>
      <c r="D49" s="65">
        <v>58</v>
      </c>
      <c r="E49" s="60" t="s">
        <v>81</v>
      </c>
      <c r="F49" s="65" t="s">
        <v>64</v>
      </c>
      <c r="G49" s="67">
        <v>14.04</v>
      </c>
      <c r="H49" s="65"/>
      <c r="I49" s="67">
        <v>2.34</v>
      </c>
      <c r="J49" s="65"/>
      <c r="K49" s="65"/>
      <c r="L49" s="65"/>
      <c r="M49" s="65"/>
      <c r="N49" s="65"/>
      <c r="O49" s="66">
        <v>11.7</v>
      </c>
      <c r="P49" s="65"/>
      <c r="Q49" s="65"/>
      <c r="R49" s="66"/>
      <c r="S49" s="65"/>
      <c r="T49" s="65"/>
      <c r="U49" s="65"/>
      <c r="V49" s="65"/>
      <c r="W49" s="65"/>
      <c r="X49" s="65"/>
      <c r="Y49" s="65"/>
      <c r="Z49" s="66"/>
      <c r="AA49" s="67"/>
      <c r="AB49" s="65"/>
    </row>
    <row r="50" spans="1:28" ht="15">
      <c r="A50" s="64" t="s">
        <v>174</v>
      </c>
      <c r="B50" s="65" t="s">
        <v>75</v>
      </c>
      <c r="C50" s="65" t="s">
        <v>117</v>
      </c>
      <c r="D50" s="65">
        <v>59</v>
      </c>
      <c r="E50" s="60">
        <v>122</v>
      </c>
      <c r="F50" s="65" t="s">
        <v>64</v>
      </c>
      <c r="G50" s="67">
        <v>537.8</v>
      </c>
      <c r="H50" s="67"/>
      <c r="I50" s="67"/>
      <c r="J50" s="67"/>
      <c r="K50" s="67"/>
      <c r="L50" s="67"/>
      <c r="M50" s="67"/>
      <c r="N50" s="67"/>
      <c r="O50" s="67">
        <v>537.8</v>
      </c>
      <c r="P50" s="67"/>
      <c r="Q50" s="67"/>
      <c r="R50" s="67"/>
      <c r="S50" s="67"/>
      <c r="T50" s="67"/>
      <c r="U50" s="67"/>
      <c r="V50" s="67"/>
      <c r="W50" s="67"/>
      <c r="X50" s="67"/>
      <c r="Y50" s="65"/>
      <c r="Z50" s="65"/>
      <c r="AA50" s="67"/>
      <c r="AB50" s="65"/>
    </row>
    <row r="51" spans="1:28" ht="15">
      <c r="A51" s="64" t="s">
        <v>174</v>
      </c>
      <c r="B51" s="65" t="s">
        <v>76</v>
      </c>
      <c r="C51" s="65" t="s">
        <v>77</v>
      </c>
      <c r="D51" s="65">
        <v>60</v>
      </c>
      <c r="E51" s="60">
        <v>123</v>
      </c>
      <c r="F51" s="65" t="s">
        <v>64</v>
      </c>
      <c r="G51" s="67">
        <v>58.2</v>
      </c>
      <c r="H51" s="67"/>
      <c r="I51" s="67"/>
      <c r="J51" s="67"/>
      <c r="K51" s="67"/>
      <c r="L51" s="67"/>
      <c r="M51" s="67"/>
      <c r="N51" s="67"/>
      <c r="O51" s="67">
        <v>58.2</v>
      </c>
      <c r="P51" s="65"/>
      <c r="Q51" s="67"/>
      <c r="R51" s="67"/>
      <c r="S51" s="67"/>
      <c r="T51" s="67"/>
      <c r="U51" s="67"/>
      <c r="V51" s="67"/>
      <c r="W51" s="67"/>
      <c r="X51" s="67"/>
      <c r="Y51" s="65"/>
      <c r="Z51" s="65"/>
      <c r="AA51" s="67"/>
      <c r="AB51" s="65"/>
    </row>
    <row r="52" spans="1:28" ht="15">
      <c r="A52" s="64" t="s">
        <v>174</v>
      </c>
      <c r="B52" s="65" t="s">
        <v>79</v>
      </c>
      <c r="C52" s="65" t="s">
        <v>66</v>
      </c>
      <c r="D52" s="65">
        <v>61</v>
      </c>
      <c r="E52" s="60">
        <v>124</v>
      </c>
      <c r="F52" s="65"/>
      <c r="G52" s="67">
        <v>300</v>
      </c>
      <c r="H52" s="65"/>
      <c r="I52" s="65">
        <v>50</v>
      </c>
      <c r="J52" s="65"/>
      <c r="K52" s="65"/>
      <c r="L52" s="65"/>
      <c r="M52" s="65"/>
      <c r="N52" s="65"/>
      <c r="O52" s="65"/>
      <c r="P52" s="67"/>
      <c r="Q52" s="65"/>
      <c r="R52" s="65">
        <v>250</v>
      </c>
      <c r="S52" s="65"/>
      <c r="T52" s="65"/>
      <c r="U52" s="65"/>
      <c r="V52" s="65"/>
      <c r="W52" s="65"/>
      <c r="X52" s="65"/>
      <c r="Y52" s="65"/>
      <c r="Z52" s="65"/>
      <c r="AA52" s="67"/>
      <c r="AB52" s="65"/>
    </row>
    <row r="53" spans="1:28" ht="15">
      <c r="A53" s="64" t="s">
        <v>175</v>
      </c>
      <c r="B53" s="65" t="s">
        <v>17</v>
      </c>
      <c r="C53" s="65" t="s">
        <v>170</v>
      </c>
      <c r="D53" s="65">
        <v>62</v>
      </c>
      <c r="E53" s="60">
        <v>125</v>
      </c>
      <c r="F53" s="65" t="s">
        <v>64</v>
      </c>
      <c r="G53" s="67">
        <v>30</v>
      </c>
      <c r="H53" s="67"/>
      <c r="I53" s="67"/>
      <c r="J53" s="67"/>
      <c r="K53" s="67"/>
      <c r="L53" s="67"/>
      <c r="M53" s="67"/>
      <c r="N53" s="67"/>
      <c r="O53" s="67"/>
      <c r="P53" s="67">
        <v>30</v>
      </c>
      <c r="Q53" s="67"/>
      <c r="R53" s="67"/>
      <c r="S53" s="67"/>
      <c r="T53" s="67"/>
      <c r="U53" s="67"/>
      <c r="V53" s="67"/>
      <c r="W53" s="67"/>
      <c r="X53" s="67"/>
      <c r="Y53" s="65"/>
      <c r="Z53" s="65"/>
      <c r="AA53" s="67"/>
      <c r="AB53" s="65"/>
    </row>
    <row r="54" spans="1:28" ht="15">
      <c r="A54" s="64" t="s">
        <v>175</v>
      </c>
      <c r="B54" s="65" t="s">
        <v>62</v>
      </c>
      <c r="C54" s="65" t="s">
        <v>128</v>
      </c>
      <c r="D54" s="65">
        <v>63</v>
      </c>
      <c r="E54" s="60">
        <v>126</v>
      </c>
      <c r="F54" s="65" t="s">
        <v>64</v>
      </c>
      <c r="G54" s="67">
        <v>129</v>
      </c>
      <c r="H54" s="67"/>
      <c r="I54" s="67">
        <v>21.5</v>
      </c>
      <c r="J54" s="67"/>
      <c r="K54" s="67"/>
      <c r="L54" s="67"/>
      <c r="M54" s="67">
        <v>107.5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5"/>
      <c r="Z54" s="65"/>
      <c r="AA54" s="67"/>
      <c r="AB54" s="65"/>
    </row>
    <row r="55" spans="1:28" ht="15">
      <c r="A55" s="64" t="s">
        <v>176</v>
      </c>
      <c r="B55" s="65" t="s">
        <v>80</v>
      </c>
      <c r="C55" s="65" t="s">
        <v>84</v>
      </c>
      <c r="D55" s="65">
        <v>64</v>
      </c>
      <c r="E55" s="60" t="s">
        <v>81</v>
      </c>
      <c r="F55" s="65" t="s">
        <v>64</v>
      </c>
      <c r="G55" s="67">
        <v>14.47</v>
      </c>
      <c r="H55" s="67"/>
      <c r="I55" s="67">
        <v>2.41</v>
      </c>
      <c r="J55" s="67"/>
      <c r="K55" s="67"/>
      <c r="L55" s="67"/>
      <c r="M55" s="67"/>
      <c r="N55" s="67"/>
      <c r="O55" s="67"/>
      <c r="P55" s="67">
        <v>12.06</v>
      </c>
      <c r="Q55" s="67"/>
      <c r="R55" s="67"/>
      <c r="S55" s="67"/>
      <c r="T55" s="67"/>
      <c r="U55" s="67"/>
      <c r="V55" s="67"/>
      <c r="W55" s="67"/>
      <c r="X55" s="67"/>
      <c r="Y55" s="65"/>
      <c r="Z55" s="65"/>
      <c r="AA55" s="67"/>
      <c r="AB55" s="65"/>
    </row>
    <row r="56" spans="1:28" ht="15">
      <c r="A56" s="64" t="s">
        <v>179</v>
      </c>
      <c r="B56" s="65" t="s">
        <v>75</v>
      </c>
      <c r="C56" s="65" t="s">
        <v>83</v>
      </c>
      <c r="D56" s="65">
        <v>67</v>
      </c>
      <c r="E56" s="60">
        <v>127</v>
      </c>
      <c r="F56" s="65" t="s">
        <v>64</v>
      </c>
      <c r="G56" s="67">
        <v>537.8</v>
      </c>
      <c r="H56" s="67"/>
      <c r="I56" s="67"/>
      <c r="J56" s="67"/>
      <c r="K56" s="67"/>
      <c r="L56" s="67"/>
      <c r="M56" s="67"/>
      <c r="N56" s="67"/>
      <c r="O56" s="67">
        <v>537.8</v>
      </c>
      <c r="P56" s="67"/>
      <c r="Q56" s="67"/>
      <c r="R56" s="67"/>
      <c r="S56" s="67"/>
      <c r="T56" s="67"/>
      <c r="U56" s="67"/>
      <c r="V56" s="67"/>
      <c r="W56" s="67"/>
      <c r="X56" s="67"/>
      <c r="Y56" s="65"/>
      <c r="Z56" s="65"/>
      <c r="AA56" s="67"/>
      <c r="AB56" s="65"/>
    </row>
    <row r="57" spans="1:28" ht="15">
      <c r="A57" s="64" t="s">
        <v>179</v>
      </c>
      <c r="B57" s="65" t="s">
        <v>76</v>
      </c>
      <c r="C57" s="65" t="s">
        <v>77</v>
      </c>
      <c r="D57" s="65">
        <v>68</v>
      </c>
      <c r="E57" s="60">
        <v>128</v>
      </c>
      <c r="F57" s="65" t="s">
        <v>64</v>
      </c>
      <c r="G57" s="67">
        <v>58.2</v>
      </c>
      <c r="H57" s="65"/>
      <c r="I57" s="65"/>
      <c r="J57" s="65"/>
      <c r="K57" s="65"/>
      <c r="L57" s="65"/>
      <c r="M57" s="65"/>
      <c r="N57" s="65"/>
      <c r="O57" s="65">
        <v>58.2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7"/>
      <c r="AB57" s="65"/>
    </row>
    <row r="58" spans="1:28" ht="15">
      <c r="A58" s="64" t="s">
        <v>180</v>
      </c>
      <c r="B58" s="65" t="s">
        <v>79</v>
      </c>
      <c r="C58" s="65" t="s">
        <v>66</v>
      </c>
      <c r="D58" s="65">
        <v>69</v>
      </c>
      <c r="E58" s="60">
        <v>129</v>
      </c>
      <c r="F58" s="65"/>
      <c r="G58" s="67">
        <v>600</v>
      </c>
      <c r="H58" s="67"/>
      <c r="I58" s="67">
        <v>100</v>
      </c>
      <c r="J58" s="67"/>
      <c r="K58" s="67"/>
      <c r="L58" s="67"/>
      <c r="M58" s="67"/>
      <c r="N58" s="67"/>
      <c r="O58" s="67"/>
      <c r="P58" s="67"/>
      <c r="Q58" s="67"/>
      <c r="R58" s="67">
        <v>500</v>
      </c>
      <c r="S58" s="67"/>
      <c r="T58" s="67"/>
      <c r="U58" s="67"/>
      <c r="V58" s="67"/>
      <c r="W58" s="67"/>
      <c r="X58" s="67"/>
      <c r="Y58" s="77"/>
      <c r="Z58" s="65"/>
      <c r="AA58" s="67"/>
      <c r="AB58" s="65"/>
    </row>
    <row r="59" spans="1:28" ht="15">
      <c r="A59" s="64" t="s">
        <v>181</v>
      </c>
      <c r="B59" s="65" t="s">
        <v>80</v>
      </c>
      <c r="C59" s="65" t="s">
        <v>84</v>
      </c>
      <c r="D59" s="65">
        <v>70</v>
      </c>
      <c r="E59" s="60" t="s">
        <v>81</v>
      </c>
      <c r="F59" s="65" t="s">
        <v>64</v>
      </c>
      <c r="G59" s="67">
        <v>14.64</v>
      </c>
      <c r="H59" s="67"/>
      <c r="I59" s="67">
        <v>2.44</v>
      </c>
      <c r="J59" s="67"/>
      <c r="K59" s="67"/>
      <c r="L59" s="67"/>
      <c r="M59" s="67"/>
      <c r="N59" s="67"/>
      <c r="O59" s="67"/>
      <c r="P59" s="67">
        <v>12.2</v>
      </c>
      <c r="Q59" s="67"/>
      <c r="R59" s="67"/>
      <c r="S59" s="67"/>
      <c r="T59" s="67"/>
      <c r="U59" s="67"/>
      <c r="V59" s="67"/>
      <c r="W59" s="67"/>
      <c r="X59" s="67"/>
      <c r="Y59" s="65"/>
      <c r="Z59" s="65"/>
      <c r="AA59" s="67"/>
      <c r="AB59" s="65"/>
    </row>
    <row r="60" spans="1:28" ht="15">
      <c r="A60" s="64" t="s">
        <v>182</v>
      </c>
      <c r="B60" s="65" t="s">
        <v>75</v>
      </c>
      <c r="C60" s="65" t="s">
        <v>117</v>
      </c>
      <c r="D60" s="65">
        <v>71</v>
      </c>
      <c r="E60" s="60">
        <v>130</v>
      </c>
      <c r="F60" s="65" t="s">
        <v>64</v>
      </c>
      <c r="G60" s="67">
        <v>537.6</v>
      </c>
      <c r="H60" s="67"/>
      <c r="I60" s="67"/>
      <c r="J60" s="67"/>
      <c r="K60" s="67"/>
      <c r="L60" s="67"/>
      <c r="M60" s="67"/>
      <c r="N60" s="67"/>
      <c r="O60" s="67">
        <v>537.6</v>
      </c>
      <c r="P60" s="67"/>
      <c r="Q60" s="67"/>
      <c r="R60" s="67"/>
      <c r="S60" s="67"/>
      <c r="T60" s="67"/>
      <c r="U60" s="67"/>
      <c r="V60" s="67"/>
      <c r="W60" s="67"/>
      <c r="X60" s="67"/>
      <c r="Y60" s="65"/>
      <c r="Z60" s="65"/>
      <c r="AA60" s="67"/>
      <c r="AB60" s="65"/>
    </row>
    <row r="61" spans="1:28" ht="15">
      <c r="A61" s="64" t="s">
        <v>182</v>
      </c>
      <c r="B61" s="65" t="s">
        <v>76</v>
      </c>
      <c r="C61" s="65" t="s">
        <v>77</v>
      </c>
      <c r="D61" s="65">
        <v>72</v>
      </c>
      <c r="E61" s="60">
        <v>131</v>
      </c>
      <c r="F61" s="65" t="s">
        <v>64</v>
      </c>
      <c r="G61" s="67">
        <v>58.4</v>
      </c>
      <c r="H61" s="67"/>
      <c r="I61" s="67"/>
      <c r="J61" s="67"/>
      <c r="K61" s="67"/>
      <c r="L61" s="67"/>
      <c r="M61" s="67"/>
      <c r="N61" s="67"/>
      <c r="O61" s="67">
        <v>58.4</v>
      </c>
      <c r="P61" s="67"/>
      <c r="Q61" s="67"/>
      <c r="R61" s="67"/>
      <c r="S61" s="67"/>
      <c r="T61" s="67"/>
      <c r="U61" s="67"/>
      <c r="V61" s="67"/>
      <c r="W61" s="67"/>
      <c r="X61" s="67"/>
      <c r="Y61" s="65"/>
      <c r="Z61" s="65"/>
      <c r="AA61" s="67"/>
      <c r="AB61" s="65"/>
    </row>
    <row r="62" spans="1:28" ht="15">
      <c r="A62" s="64" t="s">
        <v>182</v>
      </c>
      <c r="B62" s="65" t="s">
        <v>79</v>
      </c>
      <c r="C62" s="65" t="s">
        <v>66</v>
      </c>
      <c r="D62" s="65">
        <v>73</v>
      </c>
      <c r="E62" s="60">
        <v>132</v>
      </c>
      <c r="F62" s="65"/>
      <c r="G62" s="67">
        <v>300</v>
      </c>
      <c r="H62" s="67"/>
      <c r="I62" s="67">
        <v>50</v>
      </c>
      <c r="J62" s="67"/>
      <c r="K62" s="67"/>
      <c r="L62" s="67"/>
      <c r="M62" s="67"/>
      <c r="N62" s="67"/>
      <c r="O62" s="67"/>
      <c r="P62" s="67"/>
      <c r="Q62" s="67"/>
      <c r="R62" s="67">
        <v>250</v>
      </c>
      <c r="S62" s="67"/>
      <c r="T62" s="67"/>
      <c r="U62" s="67"/>
      <c r="V62" s="67"/>
      <c r="W62" s="67"/>
      <c r="X62" s="67"/>
      <c r="Y62" s="65"/>
      <c r="Z62" s="65"/>
      <c r="AA62" s="67"/>
      <c r="AB62" s="65"/>
    </row>
    <row r="63" spans="1:28" ht="15">
      <c r="A63" s="64" t="s">
        <v>182</v>
      </c>
      <c r="B63" s="65" t="s">
        <v>17</v>
      </c>
      <c r="C63" s="65" t="s">
        <v>170</v>
      </c>
      <c r="D63" s="65">
        <v>74</v>
      </c>
      <c r="E63" s="60">
        <v>133</v>
      </c>
      <c r="F63" s="65" t="s">
        <v>192</v>
      </c>
      <c r="G63" s="67">
        <v>30</v>
      </c>
      <c r="H63" s="67"/>
      <c r="I63" s="67"/>
      <c r="J63" s="67"/>
      <c r="K63" s="67"/>
      <c r="L63" s="67"/>
      <c r="M63" s="67"/>
      <c r="N63" s="67"/>
      <c r="O63" s="67"/>
      <c r="P63" s="67">
        <v>30</v>
      </c>
      <c r="Q63" s="67"/>
      <c r="R63" s="67"/>
      <c r="S63" s="67"/>
      <c r="T63" s="67"/>
      <c r="U63" s="67"/>
      <c r="V63" s="67"/>
      <c r="W63" s="67"/>
      <c r="X63" s="67"/>
      <c r="Y63" s="65"/>
      <c r="Z63" s="65"/>
      <c r="AA63" s="67"/>
      <c r="AB63" s="65"/>
    </row>
    <row r="64" spans="1:28" ht="15">
      <c r="A64" s="64" t="s">
        <v>182</v>
      </c>
      <c r="B64" s="65" t="s">
        <v>183</v>
      </c>
      <c r="C64" s="65" t="s">
        <v>25</v>
      </c>
      <c r="D64" s="65">
        <v>75</v>
      </c>
      <c r="E64" s="60">
        <v>134</v>
      </c>
      <c r="F64" s="65" t="s">
        <v>64</v>
      </c>
      <c r="G64" s="67">
        <v>260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260</v>
      </c>
      <c r="U64" s="67"/>
      <c r="V64" s="67"/>
      <c r="W64" s="67"/>
      <c r="X64" s="67"/>
      <c r="Y64" s="65"/>
      <c r="Z64" s="65"/>
      <c r="AA64" s="67"/>
      <c r="AB64" s="65"/>
    </row>
    <row r="65" spans="1:30" ht="15">
      <c r="A65" s="64" t="s">
        <v>182</v>
      </c>
      <c r="B65" s="65" t="s">
        <v>89</v>
      </c>
      <c r="C65" s="65" t="s">
        <v>184</v>
      </c>
      <c r="D65" s="65">
        <v>76</v>
      </c>
      <c r="E65" s="60">
        <v>135</v>
      </c>
      <c r="F65" s="65"/>
      <c r="G65" s="67">
        <v>400.8</v>
      </c>
      <c r="H65" s="65"/>
      <c r="I65" s="65">
        <v>66.8</v>
      </c>
      <c r="J65" s="65"/>
      <c r="K65" s="65"/>
      <c r="L65" s="65"/>
      <c r="M65" s="65"/>
      <c r="N65" s="65"/>
      <c r="O65" s="65"/>
      <c r="P65" s="65">
        <v>334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7"/>
      <c r="AB65" s="65"/>
      <c r="AC65" s="11"/>
      <c r="AD65" s="11"/>
    </row>
    <row r="66" spans="1:28" ht="15">
      <c r="A66" s="64" t="s">
        <v>182</v>
      </c>
      <c r="B66" s="65" t="s">
        <v>185</v>
      </c>
      <c r="C66" s="65" t="s">
        <v>25</v>
      </c>
      <c r="D66" s="65">
        <v>77</v>
      </c>
      <c r="E66" s="65">
        <v>136</v>
      </c>
      <c r="F66" s="65" t="s">
        <v>64</v>
      </c>
      <c r="G66" s="67">
        <v>50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>
        <v>50</v>
      </c>
      <c r="U66" s="65"/>
      <c r="V66" s="65"/>
      <c r="W66" s="65"/>
      <c r="X66" s="65"/>
      <c r="Y66" s="65"/>
      <c r="Z66" s="65"/>
      <c r="AA66" s="65"/>
      <c r="AB66" s="65"/>
    </row>
    <row r="67" spans="1:28" ht="15">
      <c r="A67" s="65" t="s">
        <v>186</v>
      </c>
      <c r="B67" s="65" t="s">
        <v>80</v>
      </c>
      <c r="C67" s="65" t="s">
        <v>112</v>
      </c>
      <c r="D67" s="65">
        <v>78</v>
      </c>
      <c r="E67" s="65" t="s">
        <v>81</v>
      </c>
      <c r="F67" s="65" t="s">
        <v>64</v>
      </c>
      <c r="G67" s="67">
        <v>16.75</v>
      </c>
      <c r="H67" s="67"/>
      <c r="I67" s="67">
        <v>2.79</v>
      </c>
      <c r="J67" s="67"/>
      <c r="K67" s="67"/>
      <c r="L67" s="67"/>
      <c r="M67" s="67"/>
      <c r="N67" s="67"/>
      <c r="O67" s="67"/>
      <c r="P67" s="67">
        <v>13.96</v>
      </c>
      <c r="Q67" s="67"/>
      <c r="R67" s="67"/>
      <c r="S67" s="67"/>
      <c r="T67" s="67"/>
      <c r="U67" s="67"/>
      <c r="V67" s="67"/>
      <c r="W67" s="67"/>
      <c r="X67" s="67"/>
      <c r="Y67" s="65"/>
      <c r="Z67" s="65"/>
      <c r="AA67" s="65"/>
      <c r="AB67" s="65"/>
    </row>
    <row r="68" spans="1:28" ht="15">
      <c r="A68" s="65" t="s">
        <v>193</v>
      </c>
      <c r="B68" s="65" t="s">
        <v>75</v>
      </c>
      <c r="C68" s="65" t="s">
        <v>83</v>
      </c>
      <c r="D68" s="65">
        <v>82</v>
      </c>
      <c r="E68" s="65">
        <v>137</v>
      </c>
      <c r="F68" s="65" t="s">
        <v>64</v>
      </c>
      <c r="G68" s="67">
        <v>428.22</v>
      </c>
      <c r="H68" s="67"/>
      <c r="I68" s="67"/>
      <c r="J68" s="67"/>
      <c r="K68" s="67"/>
      <c r="L68" s="67"/>
      <c r="M68" s="67"/>
      <c r="N68" s="67"/>
      <c r="O68" s="67">
        <v>428.22</v>
      </c>
      <c r="Q68" s="67"/>
      <c r="S68" s="67"/>
      <c r="T68" s="67"/>
      <c r="U68" s="67"/>
      <c r="V68" s="67"/>
      <c r="W68" s="67"/>
      <c r="X68" s="67"/>
      <c r="Y68" s="65"/>
      <c r="Z68" s="65"/>
      <c r="AA68" s="65"/>
      <c r="AB68" s="65"/>
    </row>
    <row r="69" spans="1:28" ht="15">
      <c r="A69" s="65" t="s">
        <v>193</v>
      </c>
      <c r="B69" s="65" t="s">
        <v>76</v>
      </c>
      <c r="C69" s="65" t="s">
        <v>77</v>
      </c>
      <c r="D69" s="65">
        <v>83</v>
      </c>
      <c r="E69" s="65">
        <v>138</v>
      </c>
      <c r="F69" s="65" t="s">
        <v>64</v>
      </c>
      <c r="G69" s="67">
        <v>58.2</v>
      </c>
      <c r="H69" s="67"/>
      <c r="I69" s="67"/>
      <c r="J69" s="67"/>
      <c r="K69" s="67"/>
      <c r="L69" s="67"/>
      <c r="M69" s="67"/>
      <c r="N69" s="67"/>
      <c r="O69" s="67">
        <v>58.2</v>
      </c>
      <c r="P69" s="67"/>
      <c r="Q69" s="67"/>
      <c r="R69" s="67"/>
      <c r="S69" s="67"/>
      <c r="T69" s="67"/>
      <c r="U69" s="67"/>
      <c r="V69" s="67"/>
      <c r="W69" s="67"/>
      <c r="X69" s="67"/>
      <c r="Y69" s="65"/>
      <c r="Z69" s="65"/>
      <c r="AA69" s="65"/>
      <c r="AB69" s="65"/>
    </row>
    <row r="70" spans="1:28" ht="15">
      <c r="A70" s="65" t="s">
        <v>193</v>
      </c>
      <c r="B70" s="65" t="s">
        <v>79</v>
      </c>
      <c r="C70" s="65" t="s">
        <v>66</v>
      </c>
      <c r="D70" s="65">
        <v>84</v>
      </c>
      <c r="E70" s="65">
        <v>139</v>
      </c>
      <c r="F70" s="65"/>
      <c r="G70" s="67">
        <v>300</v>
      </c>
      <c r="H70" s="67"/>
      <c r="I70" s="67">
        <v>50</v>
      </c>
      <c r="J70" s="67"/>
      <c r="K70" s="67"/>
      <c r="L70" s="67"/>
      <c r="M70" s="67"/>
      <c r="N70" s="67"/>
      <c r="O70" s="67"/>
      <c r="P70" s="67"/>
      <c r="Q70" s="67"/>
      <c r="R70" s="67">
        <v>250</v>
      </c>
      <c r="S70" s="67"/>
      <c r="T70" s="67"/>
      <c r="U70" s="67"/>
      <c r="V70" s="67"/>
      <c r="W70" s="67"/>
      <c r="X70" s="67"/>
      <c r="Y70" s="65"/>
      <c r="Z70" s="65"/>
      <c r="AA70" s="65"/>
      <c r="AB70" s="65"/>
    </row>
    <row r="71" spans="1:28" ht="15">
      <c r="A71" s="65" t="s">
        <v>193</v>
      </c>
      <c r="B71" s="65" t="s">
        <v>62</v>
      </c>
      <c r="C71" s="65" t="s">
        <v>96</v>
      </c>
      <c r="D71" s="65">
        <v>85</v>
      </c>
      <c r="E71" s="65">
        <v>140</v>
      </c>
      <c r="F71" s="65" t="s">
        <v>64</v>
      </c>
      <c r="G71" s="67">
        <v>129</v>
      </c>
      <c r="H71" s="67"/>
      <c r="I71" s="67">
        <v>21.5</v>
      </c>
      <c r="J71" s="67"/>
      <c r="K71" s="67"/>
      <c r="L71" s="67"/>
      <c r="M71" s="67">
        <v>107.5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5"/>
      <c r="Z71" s="65"/>
      <c r="AA71" s="65"/>
      <c r="AB71" s="65"/>
    </row>
    <row r="72" spans="1:28" ht="15">
      <c r="A72" s="65" t="s">
        <v>193</v>
      </c>
      <c r="B72" s="65" t="s">
        <v>118</v>
      </c>
      <c r="C72" s="65" t="s">
        <v>194</v>
      </c>
      <c r="D72" s="65">
        <v>86</v>
      </c>
      <c r="E72" s="65">
        <v>141</v>
      </c>
      <c r="F72" s="65" t="s">
        <v>64</v>
      </c>
      <c r="G72" s="67">
        <v>129.78</v>
      </c>
      <c r="H72" s="67"/>
      <c r="I72" s="67">
        <v>21.63</v>
      </c>
      <c r="J72" s="67"/>
      <c r="K72" s="67"/>
      <c r="L72" s="67"/>
      <c r="M72" s="67">
        <v>108.15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5"/>
      <c r="Z72" s="65"/>
      <c r="AA72" s="65"/>
      <c r="AB72" s="65"/>
    </row>
    <row r="73" spans="1:16" ht="15">
      <c r="A73" s="65" t="s">
        <v>193</v>
      </c>
      <c r="B73" s="65" t="s">
        <v>75</v>
      </c>
      <c r="C73" s="65" t="s">
        <v>195</v>
      </c>
      <c r="D73" s="65">
        <v>87</v>
      </c>
      <c r="E73" s="65">
        <v>142</v>
      </c>
      <c r="F73" s="65" t="s">
        <v>64</v>
      </c>
      <c r="G73" s="67">
        <v>301.4</v>
      </c>
      <c r="P73">
        <v>301.4</v>
      </c>
    </row>
    <row r="74" spans="1:16" ht="15">
      <c r="A74" s="65" t="s">
        <v>196</v>
      </c>
      <c r="B74" s="65" t="s">
        <v>80</v>
      </c>
      <c r="C74" s="65" t="s">
        <v>84</v>
      </c>
      <c r="D74" s="65">
        <v>88</v>
      </c>
      <c r="E74" s="65" t="s">
        <v>81</v>
      </c>
      <c r="F74" s="65" t="s">
        <v>64</v>
      </c>
      <c r="G74" s="67">
        <v>20.69</v>
      </c>
      <c r="I74" s="67">
        <v>3.45</v>
      </c>
      <c r="O74" t="s">
        <v>52</v>
      </c>
      <c r="P74">
        <v>17.24</v>
      </c>
    </row>
    <row r="75" spans="1:15" ht="15">
      <c r="A75" s="65" t="s">
        <v>197</v>
      </c>
      <c r="B75" s="65" t="s">
        <v>62</v>
      </c>
      <c r="C75" s="65" t="s">
        <v>198</v>
      </c>
      <c r="D75" s="65">
        <v>89</v>
      </c>
      <c r="E75" s="65" t="s">
        <v>199</v>
      </c>
      <c r="F75" s="65" t="s">
        <v>64</v>
      </c>
      <c r="G75" s="67">
        <v>646.55</v>
      </c>
      <c r="O75">
        <v>646.55</v>
      </c>
    </row>
    <row r="76" spans="7:28" ht="15.75" thickBot="1">
      <c r="G76" s="78">
        <f>SUM(G4:G75)</f>
        <v>16183.889999999998</v>
      </c>
      <c r="H76" s="65"/>
      <c r="I76" s="70">
        <f>SUM(I6:I74)</f>
        <v>914.69</v>
      </c>
      <c r="J76" s="78">
        <f>SUM(J4:J74)</f>
        <v>454.63</v>
      </c>
      <c r="K76" s="78">
        <f>SUM(K4:K74)</f>
        <v>0</v>
      </c>
      <c r="L76" s="78">
        <f>SUM(L4:L56)</f>
        <v>370.82</v>
      </c>
      <c r="M76" s="78">
        <f>SUM(M7:M74)</f>
        <v>757.6999999999999</v>
      </c>
      <c r="N76" s="78">
        <f>SUM(N4:N74)</f>
        <v>135</v>
      </c>
      <c r="O76" s="78">
        <f>SUM(O4:O75)</f>
        <v>7959.9</v>
      </c>
      <c r="P76" s="78">
        <f>SUM(P4:P74)</f>
        <v>1449.1499999999999</v>
      </c>
      <c r="Q76" s="78">
        <f>SUM(Q4:Q74)</f>
        <v>232</v>
      </c>
      <c r="R76" s="78">
        <f>SUM(R4:R72)</f>
        <v>3000</v>
      </c>
      <c r="S76" s="78">
        <f>SUM(S4:S74)</f>
        <v>0</v>
      </c>
      <c r="T76" s="78">
        <f>SUM(T4:T72)</f>
        <v>310</v>
      </c>
      <c r="U76" s="78">
        <f>SUM(U4:U74)</f>
        <v>100</v>
      </c>
      <c r="V76" s="78">
        <f>SUM(V4:V74)</f>
        <v>0</v>
      </c>
      <c r="W76" s="78">
        <f>SUM(W4:W74)</f>
        <v>500</v>
      </c>
      <c r="X76" s="78">
        <f>SUM(X4:X74)</f>
        <v>0</v>
      </c>
      <c r="Y76" s="78">
        <f>SUM(Y4:Y56)</f>
        <v>0</v>
      </c>
      <c r="Z76" s="78">
        <f>SUM(Z4:Z74)</f>
        <v>0</v>
      </c>
      <c r="AA76" s="71">
        <f>SUM(AA4:AA74)</f>
        <v>0</v>
      </c>
      <c r="AB76" s="78">
        <f>SUM(I76:AA76)</f>
        <v>16183.89</v>
      </c>
    </row>
    <row r="77" spans="7:24" ht="15" thickTop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7:24" ht="14.2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7:24" ht="14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7:24" ht="14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7:24" ht="14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7:24" ht="14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7:24" ht="14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7:24" ht="14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7:24" ht="14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7:24" ht="14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7:24" ht="14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7:24" ht="14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7:24" ht="14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19">
      <selection activeCell="G53" sqref="G53"/>
    </sheetView>
  </sheetViews>
  <sheetFormatPr defaultColWidth="9.140625" defaultRowHeight="15"/>
  <cols>
    <col min="1" max="1" width="3.7109375" style="0" customWidth="1"/>
    <col min="5" max="5" width="7.28125" style="0" customWidth="1"/>
    <col min="6" max="6" width="11.28125" style="1" customWidth="1"/>
    <col min="7" max="7" width="12.28125" style="1" customWidth="1"/>
    <col min="8" max="8" width="14.140625" style="1" customWidth="1"/>
    <col min="10" max="10" width="12.00390625" style="0" customWidth="1"/>
  </cols>
  <sheetData>
    <row r="1" ht="14.25">
      <c r="A1" s="19" t="s">
        <v>13</v>
      </c>
    </row>
    <row r="2" ht="14.25">
      <c r="A2" s="19" t="s">
        <v>27</v>
      </c>
    </row>
    <row r="4" spans="6:8" ht="14.25">
      <c r="F4" s="20" t="s">
        <v>28</v>
      </c>
      <c r="G4" s="20"/>
      <c r="H4" s="20" t="s">
        <v>29</v>
      </c>
    </row>
    <row r="5" spans="6:8" ht="14.25">
      <c r="F5" s="20" t="s">
        <v>4</v>
      </c>
      <c r="G5" s="20"/>
      <c r="H5" s="20" t="s">
        <v>4</v>
      </c>
    </row>
    <row r="7" spans="2:6" ht="14.25">
      <c r="B7" t="s">
        <v>93</v>
      </c>
      <c r="F7" s="91">
        <v>14409.31</v>
      </c>
    </row>
    <row r="10" spans="2:6" ht="14.25">
      <c r="B10" t="s">
        <v>30</v>
      </c>
      <c r="F10" s="1">
        <f>Receipts!D41</f>
        <v>16154.819999999998</v>
      </c>
    </row>
    <row r="13" spans="2:8" ht="14.25">
      <c r="B13" t="s">
        <v>31</v>
      </c>
      <c r="H13" s="1">
        <f>Payments!G76</f>
        <v>16183.889999999998</v>
      </c>
    </row>
    <row r="16" spans="2:8" ht="14.25">
      <c r="B16" t="s">
        <v>32</v>
      </c>
      <c r="H16" s="1">
        <f>F18-H13</f>
        <v>14380.24</v>
      </c>
    </row>
    <row r="18" spans="6:10" ht="15" thickBot="1">
      <c r="F18" s="9">
        <f>SUM(F7:F17)</f>
        <v>30564.129999999997</v>
      </c>
      <c r="H18" s="9">
        <f>SUM(H7:H17)</f>
        <v>30564.129999999997</v>
      </c>
      <c r="J18" s="16">
        <f>F18-H18</f>
        <v>0</v>
      </c>
    </row>
    <row r="19" ht="15" thickTop="1"/>
    <row r="22" ht="14.25">
      <c r="B22" s="19" t="s">
        <v>33</v>
      </c>
    </row>
    <row r="23" spans="6:7" ht="14.25">
      <c r="F23" s="20" t="s">
        <v>4</v>
      </c>
      <c r="G23" s="20" t="s">
        <v>4</v>
      </c>
    </row>
    <row r="24" ht="14.25">
      <c r="B24" t="s">
        <v>34</v>
      </c>
    </row>
    <row r="26" spans="3:6" ht="14.25">
      <c r="C26" t="s">
        <v>35</v>
      </c>
      <c r="F26" s="51">
        <v>3545.77</v>
      </c>
    </row>
    <row r="27" spans="3:6" ht="14.25">
      <c r="C27" t="s">
        <v>36</v>
      </c>
      <c r="F27" s="1">
        <v>3007.79</v>
      </c>
    </row>
    <row r="28" spans="3:6" ht="14.25">
      <c r="C28" t="s">
        <v>88</v>
      </c>
      <c r="F28" s="1">
        <v>12000</v>
      </c>
    </row>
    <row r="30" ht="14.25">
      <c r="G30" s="21"/>
    </row>
    <row r="31" spans="6:7" ht="14.25">
      <c r="F31" s="1">
        <f>SUM(F26:F30)</f>
        <v>18553.559999999998</v>
      </c>
      <c r="G31" s="1">
        <f>SUM(F31)</f>
        <v>18553.559999999998</v>
      </c>
    </row>
    <row r="34" spans="2:8" ht="14.25">
      <c r="B34" t="s">
        <v>37</v>
      </c>
      <c r="F34" s="1">
        <v>900</v>
      </c>
      <c r="H34"/>
    </row>
    <row r="38" spans="6:8" ht="14.25">
      <c r="F38" s="21"/>
      <c r="H38"/>
    </row>
    <row r="39" ht="14.25">
      <c r="H39"/>
    </row>
    <row r="42" spans="2:8" ht="14.25">
      <c r="B42" t="s">
        <v>38</v>
      </c>
      <c r="F42" s="1">
        <v>0</v>
      </c>
      <c r="H42"/>
    </row>
    <row r="43" ht="14.25">
      <c r="F43" s="1">
        <v>0</v>
      </c>
    </row>
    <row r="45" spans="6:8" ht="14.25">
      <c r="F45" s="21"/>
      <c r="H45"/>
    </row>
    <row r="46" spans="7:8" ht="14.25">
      <c r="G46" s="1">
        <f>SUM(F42:F45)</f>
        <v>0</v>
      </c>
      <c r="H46"/>
    </row>
    <row r="49" ht="14.25">
      <c r="C49" t="s">
        <v>52</v>
      </c>
    </row>
    <row r="50" spans="6:8" ht="15" thickBot="1">
      <c r="F50"/>
      <c r="G50" s="9">
        <v>17653.56</v>
      </c>
      <c r="H50"/>
    </row>
    <row r="51" spans="6:8" ht="15" thickTop="1">
      <c r="F51"/>
      <c r="H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0">
      <selection activeCell="G30" sqref="G30"/>
    </sheetView>
  </sheetViews>
  <sheetFormatPr defaultColWidth="9.140625" defaultRowHeight="15"/>
  <cols>
    <col min="1" max="1" width="1.57421875" style="0" customWidth="1"/>
    <col min="2" max="2" width="11.57421875" style="0" customWidth="1"/>
    <col min="3" max="3" width="20.8515625" style="0" customWidth="1"/>
    <col min="4" max="4" width="11.8515625" style="0" customWidth="1"/>
    <col min="5" max="5" width="9.28125" style="0" customWidth="1"/>
    <col min="6" max="6" width="8.7109375" style="0" customWidth="1"/>
    <col min="7" max="7" width="12.140625" style="0" customWidth="1"/>
    <col min="8" max="8" width="20.00390625" style="0" customWidth="1"/>
    <col min="9" max="9" width="12.421875" style="0" customWidth="1"/>
    <col min="10" max="10" width="11.140625" style="0" customWidth="1"/>
    <col min="11" max="11" width="11.00390625" style="0" customWidth="1"/>
  </cols>
  <sheetData>
    <row r="1" spans="1:9" ht="14.25">
      <c r="A1" s="109" t="s">
        <v>60</v>
      </c>
      <c r="B1" s="109"/>
      <c r="C1" s="109"/>
      <c r="D1" s="109"/>
      <c r="E1" s="109"/>
      <c r="F1" s="109"/>
      <c r="G1" s="109"/>
      <c r="H1" s="109"/>
      <c r="I1" s="109"/>
    </row>
    <row r="2" spans="1:9" ht="14.25">
      <c r="A2" s="34"/>
      <c r="B2" s="107" t="s">
        <v>208</v>
      </c>
      <c r="C2" s="34"/>
      <c r="D2" s="34"/>
      <c r="E2" s="34"/>
      <c r="F2" s="34"/>
      <c r="G2" s="34"/>
      <c r="H2" s="34"/>
      <c r="I2" s="34"/>
    </row>
    <row r="3" spans="1:11" ht="14.25">
      <c r="A3" s="34"/>
      <c r="B3" s="55" t="s">
        <v>91</v>
      </c>
      <c r="C3" s="55" t="s">
        <v>30</v>
      </c>
      <c r="D3" s="55" t="s">
        <v>149</v>
      </c>
      <c r="E3" s="79" t="s">
        <v>73</v>
      </c>
      <c r="F3" s="96" t="s">
        <v>148</v>
      </c>
      <c r="G3" s="55" t="s">
        <v>70</v>
      </c>
      <c r="H3" s="55" t="s">
        <v>31</v>
      </c>
      <c r="I3" s="102" t="s">
        <v>150</v>
      </c>
      <c r="J3" s="97" t="s">
        <v>85</v>
      </c>
      <c r="K3" s="96" t="s">
        <v>148</v>
      </c>
    </row>
    <row r="4" spans="1:11" ht="14.25">
      <c r="A4" s="34"/>
      <c r="B4" s="55" t="s">
        <v>4</v>
      </c>
      <c r="C4" s="55"/>
      <c r="D4" s="55" t="s">
        <v>4</v>
      </c>
      <c r="E4" s="80"/>
      <c r="F4" s="95"/>
      <c r="G4" s="55" t="s">
        <v>4</v>
      </c>
      <c r="H4" s="55"/>
      <c r="I4" s="85"/>
      <c r="J4" s="98"/>
      <c r="K4" s="95"/>
    </row>
    <row r="5" spans="1:11" ht="14.25">
      <c r="A5" s="34"/>
      <c r="B5" s="55"/>
      <c r="C5" s="55"/>
      <c r="D5" s="55"/>
      <c r="E5" s="80"/>
      <c r="F5" s="95"/>
      <c r="G5" s="54">
        <v>600.15</v>
      </c>
      <c r="H5" s="54" t="s">
        <v>16</v>
      </c>
      <c r="I5" s="108">
        <f>Payments!J76</f>
        <v>454.63</v>
      </c>
      <c r="J5" s="99">
        <v>610</v>
      </c>
      <c r="K5" s="95">
        <v>500</v>
      </c>
    </row>
    <row r="6" spans="1:11" ht="14.25">
      <c r="A6" s="34"/>
      <c r="B6" s="83">
        <v>11564</v>
      </c>
      <c r="C6" s="84" t="s">
        <v>7</v>
      </c>
      <c r="D6" s="93">
        <f>Receipts!F41</f>
        <v>12556</v>
      </c>
      <c r="E6" s="80">
        <v>12556</v>
      </c>
      <c r="F6" s="95">
        <v>12474</v>
      </c>
      <c r="G6" s="54">
        <v>128</v>
      </c>
      <c r="H6" s="54" t="s">
        <v>57</v>
      </c>
      <c r="I6" s="108">
        <f>Payments!K76</f>
        <v>0</v>
      </c>
      <c r="J6" s="99">
        <v>250</v>
      </c>
      <c r="K6" s="95">
        <v>250</v>
      </c>
    </row>
    <row r="7" spans="1:11" ht="14.25">
      <c r="A7" s="34"/>
      <c r="B7" s="54"/>
      <c r="C7" s="84"/>
      <c r="D7" s="85"/>
      <c r="E7" s="80"/>
      <c r="F7" s="95"/>
      <c r="G7" s="54">
        <v>329.73</v>
      </c>
      <c r="H7" s="88" t="s">
        <v>17</v>
      </c>
      <c r="I7" s="108">
        <f>Payments!L76</f>
        <v>370.82</v>
      </c>
      <c r="J7" s="98">
        <v>350</v>
      </c>
      <c r="K7" s="95">
        <v>380</v>
      </c>
    </row>
    <row r="8" spans="1:11" ht="14.25">
      <c r="A8" s="34"/>
      <c r="B8" s="83">
        <v>2.88</v>
      </c>
      <c r="C8" s="84" t="s">
        <v>8</v>
      </c>
      <c r="D8" s="93">
        <f>Receipts!G41</f>
        <v>128.95000000000005</v>
      </c>
      <c r="E8" s="80">
        <v>10</v>
      </c>
      <c r="F8" s="95">
        <v>20</v>
      </c>
      <c r="G8" s="54">
        <v>644.74</v>
      </c>
      <c r="H8" s="88" t="s">
        <v>18</v>
      </c>
      <c r="I8" s="108">
        <f>Payments!M76</f>
        <v>757.6999999999999</v>
      </c>
      <c r="J8" s="98">
        <v>700</v>
      </c>
      <c r="K8" s="95">
        <v>700</v>
      </c>
    </row>
    <row r="9" spans="1:11" ht="14.25">
      <c r="A9" s="34"/>
      <c r="B9" s="83">
        <v>628.21</v>
      </c>
      <c r="C9" s="84" t="s">
        <v>9</v>
      </c>
      <c r="D9" s="93">
        <f>Receipts!H41</f>
        <v>1549.87</v>
      </c>
      <c r="E9" s="80">
        <v>1200</v>
      </c>
      <c r="F9" s="95">
        <v>750</v>
      </c>
      <c r="G9" s="54">
        <v>185</v>
      </c>
      <c r="H9" s="88" t="s">
        <v>19</v>
      </c>
      <c r="I9" s="108">
        <f>Payments!N76</f>
        <v>135</v>
      </c>
      <c r="J9" s="98">
        <v>200</v>
      </c>
      <c r="K9" s="95">
        <v>150</v>
      </c>
    </row>
    <row r="10" spans="1:11" ht="14.25">
      <c r="A10" s="34"/>
      <c r="B10" s="83"/>
      <c r="C10" s="84" t="s">
        <v>39</v>
      </c>
      <c r="D10" s="93">
        <f>Receipts!I41</f>
        <v>1500</v>
      </c>
      <c r="E10" s="80">
        <v>1500</v>
      </c>
      <c r="F10" s="95">
        <v>1500</v>
      </c>
      <c r="G10" s="54">
        <v>4599.68</v>
      </c>
      <c r="H10" s="88" t="s">
        <v>20</v>
      </c>
      <c r="I10" s="108">
        <f>Payments!O76</f>
        <v>7959.9</v>
      </c>
      <c r="J10" s="98">
        <v>4600</v>
      </c>
      <c r="K10" s="95">
        <v>9322</v>
      </c>
    </row>
    <row r="11" spans="1:11" ht="14.25">
      <c r="A11" s="34"/>
      <c r="B11" s="83">
        <v>1275.58</v>
      </c>
      <c r="C11" s="84" t="s">
        <v>69</v>
      </c>
      <c r="D11" s="93">
        <f>Receipts!M41</f>
        <v>0</v>
      </c>
      <c r="E11" s="80">
        <v>2559.02</v>
      </c>
      <c r="F11" s="95">
        <v>2559.02</v>
      </c>
      <c r="G11" s="54">
        <v>1486.91</v>
      </c>
      <c r="H11" s="88" t="s">
        <v>41</v>
      </c>
      <c r="I11" s="108">
        <f>Payments!P76</f>
        <v>1449.1499999999999</v>
      </c>
      <c r="J11" s="98">
        <v>1500</v>
      </c>
      <c r="K11" s="95">
        <v>600</v>
      </c>
    </row>
    <row r="12" spans="1:11" ht="14.25">
      <c r="A12" s="34"/>
      <c r="B12" s="83">
        <v>250</v>
      </c>
      <c r="C12" s="84" t="s">
        <v>40</v>
      </c>
      <c r="D12" s="93">
        <f>Receipts!K41</f>
        <v>212</v>
      </c>
      <c r="E12" s="80">
        <v>1363</v>
      </c>
      <c r="F12" s="95">
        <v>863</v>
      </c>
      <c r="G12" s="54">
        <v>225</v>
      </c>
      <c r="H12" s="88" t="s">
        <v>22</v>
      </c>
      <c r="I12" s="108">
        <f>Payments!Q76</f>
        <v>232</v>
      </c>
      <c r="J12" s="98">
        <v>400</v>
      </c>
      <c r="K12" s="95">
        <v>400</v>
      </c>
    </row>
    <row r="13" spans="1:11" ht="14.25">
      <c r="A13" s="34"/>
      <c r="B13" s="83">
        <v>182</v>
      </c>
      <c r="C13" s="84" t="s">
        <v>50</v>
      </c>
      <c r="D13" s="93">
        <f>Receipts!L41</f>
        <v>208</v>
      </c>
      <c r="E13" s="80">
        <v>208</v>
      </c>
      <c r="F13" s="95">
        <v>208</v>
      </c>
      <c r="G13" s="54"/>
      <c r="H13" s="88"/>
      <c r="I13" s="108"/>
      <c r="J13" s="98"/>
      <c r="K13" s="95"/>
    </row>
    <row r="14" spans="1:11" ht="14.25">
      <c r="A14" s="34"/>
      <c r="B14" s="83"/>
      <c r="C14" s="84"/>
      <c r="D14" s="85"/>
      <c r="E14" s="80"/>
      <c r="F14" s="95"/>
      <c r="G14" s="54">
        <v>1549.87</v>
      </c>
      <c r="H14" s="88" t="s">
        <v>42</v>
      </c>
      <c r="I14" s="108">
        <f>Payments!I76</f>
        <v>914.69</v>
      </c>
      <c r="J14" s="98">
        <v>600</v>
      </c>
      <c r="K14" s="95"/>
    </row>
    <row r="15" spans="1:11" ht="14.25">
      <c r="A15" s="34"/>
      <c r="B15" s="83">
        <v>1.26</v>
      </c>
      <c r="C15" s="84" t="s">
        <v>58</v>
      </c>
      <c r="D15" s="93">
        <f>Receipts!O41</f>
        <v>0</v>
      </c>
      <c r="E15" s="80"/>
      <c r="F15" s="95"/>
      <c r="G15" s="54">
        <v>3000</v>
      </c>
      <c r="H15" s="88" t="s">
        <v>10</v>
      </c>
      <c r="I15" s="108">
        <f>Payments!R76</f>
        <v>3000</v>
      </c>
      <c r="J15" s="98">
        <v>3000</v>
      </c>
      <c r="K15" s="95">
        <v>3000</v>
      </c>
    </row>
    <row r="16" spans="1:11" ht="14.25">
      <c r="A16" s="34"/>
      <c r="B16" s="83"/>
      <c r="C16" s="84" t="s">
        <v>87</v>
      </c>
      <c r="D16" s="85"/>
      <c r="E16" s="80">
        <v>2900</v>
      </c>
      <c r="F16" s="95">
        <v>1900</v>
      </c>
      <c r="G16" s="54"/>
      <c r="H16" s="88" t="s">
        <v>24</v>
      </c>
      <c r="I16" s="108">
        <f>Payments!S76</f>
        <v>0</v>
      </c>
      <c r="J16" s="98">
        <v>250</v>
      </c>
      <c r="K16" s="95">
        <v>250</v>
      </c>
    </row>
    <row r="17" spans="1:11" ht="14.25">
      <c r="A17" s="34"/>
      <c r="B17" s="86">
        <f>SUM(B6:B16)</f>
        <v>13903.93</v>
      </c>
      <c r="C17" s="87" t="s">
        <v>3</v>
      </c>
      <c r="D17" s="85">
        <f>SUM(D6:D16)</f>
        <v>16154.82</v>
      </c>
      <c r="E17" s="80">
        <f>SUM(E6:E16)</f>
        <v>22296.02</v>
      </c>
      <c r="F17" s="95">
        <f>SUM(F6:F16)</f>
        <v>20274.02</v>
      </c>
      <c r="G17" s="54">
        <v>2048.57</v>
      </c>
      <c r="H17" s="88" t="s">
        <v>25</v>
      </c>
      <c r="I17" s="108">
        <f>Payments!T76</f>
        <v>310</v>
      </c>
      <c r="J17" s="98">
        <v>1000</v>
      </c>
      <c r="K17" s="95">
        <v>350</v>
      </c>
    </row>
    <row r="18" spans="1:11" ht="14.25">
      <c r="A18" s="34"/>
      <c r="B18" s="81" t="s">
        <v>92</v>
      </c>
      <c r="C18" s="38"/>
      <c r="D18" s="82"/>
      <c r="E18" s="34"/>
      <c r="G18" s="54"/>
      <c r="H18" s="88" t="s">
        <v>67</v>
      </c>
      <c r="I18" s="108"/>
      <c r="J18" s="98">
        <v>600</v>
      </c>
      <c r="K18" s="95">
        <v>600</v>
      </c>
    </row>
    <row r="19" spans="1:11" ht="14.25">
      <c r="A19" s="34"/>
      <c r="B19" s="37"/>
      <c r="C19" s="38"/>
      <c r="D19" s="39" t="s">
        <v>4</v>
      </c>
      <c r="E19" s="34"/>
      <c r="G19" s="54"/>
      <c r="H19" s="88" t="s">
        <v>65</v>
      </c>
      <c r="I19" s="108">
        <f>Payments!Y76</f>
        <v>0</v>
      </c>
      <c r="J19" s="98">
        <v>1000</v>
      </c>
      <c r="K19" s="95">
        <v>800</v>
      </c>
    </row>
    <row r="20" spans="1:11" ht="14.25">
      <c r="A20" s="34"/>
      <c r="B20" s="37"/>
      <c r="C20" s="38" t="s">
        <v>114</v>
      </c>
      <c r="D20" s="40">
        <v>14409.31</v>
      </c>
      <c r="E20" s="34"/>
      <c r="G20" s="54"/>
      <c r="H20" s="88" t="s">
        <v>170</v>
      </c>
      <c r="I20" s="108"/>
      <c r="J20" s="98"/>
      <c r="K20" s="95">
        <v>200</v>
      </c>
    </row>
    <row r="21" spans="1:11" ht="14.25">
      <c r="A21" s="34"/>
      <c r="B21" s="37"/>
      <c r="C21" s="38" t="s">
        <v>45</v>
      </c>
      <c r="D21" s="40">
        <f>Accounts!D17</f>
        <v>16154.82</v>
      </c>
      <c r="E21" s="34"/>
      <c r="G21" s="54"/>
      <c r="H21" s="88" t="s">
        <v>124</v>
      </c>
      <c r="I21" s="108">
        <f>Payments!U76</f>
        <v>100</v>
      </c>
      <c r="J21" s="98">
        <v>800</v>
      </c>
      <c r="K21" s="95">
        <v>100</v>
      </c>
    </row>
    <row r="22" spans="1:11" ht="14.25">
      <c r="A22" s="34"/>
      <c r="B22" s="37"/>
      <c r="C22" s="38" t="s">
        <v>3</v>
      </c>
      <c r="D22" s="40">
        <f>SUM(D20:D21)</f>
        <v>30564.129999999997</v>
      </c>
      <c r="E22" s="34"/>
      <c r="G22" s="54">
        <v>500</v>
      </c>
      <c r="H22" s="88" t="s">
        <v>115</v>
      </c>
      <c r="I22" s="108">
        <f>Payments!W76</f>
        <v>500</v>
      </c>
      <c r="J22" s="98">
        <v>500</v>
      </c>
      <c r="K22" s="95">
        <v>500</v>
      </c>
    </row>
    <row r="23" spans="1:11" ht="14.25">
      <c r="A23" s="34"/>
      <c r="B23" s="37"/>
      <c r="C23" s="38" t="s">
        <v>46</v>
      </c>
      <c r="D23" s="40">
        <v>16183.89</v>
      </c>
      <c r="E23" s="34"/>
      <c r="G23" s="54"/>
      <c r="H23" s="88" t="s">
        <v>43</v>
      </c>
      <c r="I23" s="108"/>
      <c r="J23" s="98"/>
      <c r="K23" s="95"/>
    </row>
    <row r="24" spans="1:11" ht="15" thickBot="1">
      <c r="A24" s="34"/>
      <c r="B24" s="37"/>
      <c r="C24" s="45" t="s">
        <v>3</v>
      </c>
      <c r="D24" s="46">
        <v>14380.24</v>
      </c>
      <c r="E24" s="34"/>
      <c r="G24" s="54"/>
      <c r="H24" s="88" t="s">
        <v>71</v>
      </c>
      <c r="I24" s="108"/>
      <c r="J24" s="98"/>
      <c r="K24" s="95"/>
    </row>
    <row r="25" spans="1:11" ht="15" thickTop="1">
      <c r="A25" s="34"/>
      <c r="B25" s="37"/>
      <c r="C25" s="38"/>
      <c r="D25" s="40"/>
      <c r="E25" s="34"/>
      <c r="G25" s="54"/>
      <c r="H25" s="88" t="s">
        <v>72</v>
      </c>
      <c r="I25" s="108"/>
      <c r="J25" s="98"/>
      <c r="K25" s="95"/>
    </row>
    <row r="26" spans="1:11" ht="14.25">
      <c r="A26" s="34"/>
      <c r="B26" s="37"/>
      <c r="C26" s="38" t="s">
        <v>209</v>
      </c>
      <c r="D26" s="40"/>
      <c r="E26" s="34"/>
      <c r="G26" s="54"/>
      <c r="H26" s="88" t="s">
        <v>44</v>
      </c>
      <c r="I26" s="108"/>
      <c r="J26" s="98">
        <v>1113</v>
      </c>
      <c r="K26" s="95">
        <v>1363</v>
      </c>
    </row>
    <row r="27" spans="1:11" ht="14.25">
      <c r="A27" s="34"/>
      <c r="B27" s="37"/>
      <c r="C27" s="38" t="s">
        <v>35</v>
      </c>
      <c r="D27" s="40">
        <v>2273.18</v>
      </c>
      <c r="E27" s="34"/>
      <c r="G27" s="54">
        <v>1175</v>
      </c>
      <c r="H27" s="88" t="s">
        <v>74</v>
      </c>
      <c r="I27" s="108"/>
      <c r="J27" s="98">
        <v>300</v>
      </c>
      <c r="K27" s="95">
        <v>300</v>
      </c>
    </row>
    <row r="28" spans="1:11" ht="14.25">
      <c r="A28" s="34"/>
      <c r="B28" s="37"/>
      <c r="C28" s="38" t="s">
        <v>36</v>
      </c>
      <c r="D28" s="40">
        <v>2007.86</v>
      </c>
      <c r="E28" s="34"/>
      <c r="G28" s="54">
        <v>1745.5</v>
      </c>
      <c r="H28" s="88" t="s">
        <v>86</v>
      </c>
      <c r="I28" s="108"/>
      <c r="J28" s="98">
        <v>1745</v>
      </c>
      <c r="K28" s="95"/>
    </row>
    <row r="29" spans="1:11" ht="14.25">
      <c r="A29" s="34"/>
      <c r="B29" s="37"/>
      <c r="C29" s="38" t="s">
        <v>82</v>
      </c>
      <c r="D29" s="56">
        <v>12000</v>
      </c>
      <c r="E29" s="34"/>
      <c r="G29" s="54">
        <v>75</v>
      </c>
      <c r="H29" s="88" t="s">
        <v>53</v>
      </c>
      <c r="I29" s="108">
        <f>Payments!Z76</f>
        <v>0</v>
      </c>
      <c r="J29" s="98">
        <v>500</v>
      </c>
      <c r="K29" s="95">
        <v>400</v>
      </c>
    </row>
    <row r="30" spans="1:11" ht="15" thickBot="1">
      <c r="A30" s="34"/>
      <c r="B30" s="37"/>
      <c r="C30" s="38"/>
      <c r="D30" s="40">
        <f>SUM(D27:D29)</f>
        <v>16281.04</v>
      </c>
      <c r="E30" s="34"/>
      <c r="G30" s="57"/>
      <c r="H30" s="89"/>
      <c r="I30" s="57"/>
      <c r="J30" s="100"/>
      <c r="K30" s="95"/>
    </row>
    <row r="31" spans="1:11" ht="15" thickBot="1">
      <c r="A31" s="34"/>
      <c r="B31" s="37"/>
      <c r="C31" s="38" t="s">
        <v>47</v>
      </c>
      <c r="D31" s="40">
        <v>1900.8</v>
      </c>
      <c r="E31" s="34"/>
      <c r="G31" s="35">
        <f>SUM(G5:G30)</f>
        <v>18293.149999999998</v>
      </c>
      <c r="H31" s="36" t="s">
        <v>3</v>
      </c>
      <c r="I31" s="94">
        <f>SUM(I5:I30)</f>
        <v>16183.89</v>
      </c>
      <c r="J31" s="101">
        <f>SUM(J5:J30)</f>
        <v>20018</v>
      </c>
      <c r="K31" s="96">
        <f>SUM(K5:K30)</f>
        <v>20165</v>
      </c>
    </row>
    <row r="32" spans="1:9" ht="15" thickBot="1">
      <c r="A32" s="34"/>
      <c r="B32" s="37"/>
      <c r="C32" s="38" t="s">
        <v>48</v>
      </c>
      <c r="D32" s="48"/>
      <c r="E32" s="34"/>
      <c r="G32" s="34"/>
      <c r="H32" s="34"/>
      <c r="I32" s="34"/>
    </row>
    <row r="33" spans="1:9" ht="15" thickBot="1">
      <c r="A33" s="34"/>
      <c r="B33" s="47"/>
      <c r="C33" s="42" t="s">
        <v>49</v>
      </c>
      <c r="D33" s="41">
        <v>14380.24</v>
      </c>
      <c r="E33" s="34"/>
      <c r="F33" s="34"/>
      <c r="G33" s="34"/>
      <c r="H33" s="34"/>
      <c r="I33" s="34"/>
    </row>
    <row r="34" spans="1:9" ht="14.25">
      <c r="A34" s="25"/>
      <c r="B34" s="43"/>
      <c r="C34" s="26"/>
      <c r="D34" s="16"/>
      <c r="E34" s="25"/>
      <c r="I34" s="25" t="s">
        <v>60</v>
      </c>
    </row>
    <row r="35" spans="2:7" ht="14.25">
      <c r="B35" s="32"/>
      <c r="C35" s="32"/>
      <c r="D35" s="32" t="s">
        <v>60</v>
      </c>
      <c r="F35" s="1"/>
      <c r="G35" s="23"/>
    </row>
    <row r="36" spans="3:6" ht="14.25">
      <c r="C36" t="s">
        <v>159</v>
      </c>
      <c r="F36" s="1"/>
    </row>
    <row r="37" spans="3:8" ht="14.25">
      <c r="C37" t="s">
        <v>171</v>
      </c>
      <c r="F37" s="1"/>
      <c r="G37" s="23"/>
      <c r="H37" s="1"/>
    </row>
    <row r="38" spans="3:6" ht="14.25">
      <c r="C38" s="104">
        <v>41.6</v>
      </c>
      <c r="F38" s="1"/>
    </row>
    <row r="39" spans="3:8" ht="14.25">
      <c r="C39" s="23" t="s">
        <v>160</v>
      </c>
      <c r="D39" s="1"/>
      <c r="F39" s="92" t="s">
        <v>52</v>
      </c>
      <c r="G39" s="23"/>
      <c r="H39" s="1"/>
    </row>
    <row r="40" spans="3:8" ht="14.25">
      <c r="C40" s="105" t="s">
        <v>172</v>
      </c>
      <c r="D40" s="1"/>
      <c r="F40" s="1"/>
      <c r="G40" s="106">
        <v>0.1218</v>
      </c>
      <c r="H40" s="1"/>
    </row>
    <row r="41" spans="3:8" ht="14.25">
      <c r="C41" t="s">
        <v>173</v>
      </c>
      <c r="D41" s="90"/>
      <c r="F41" s="1"/>
      <c r="G41" s="23"/>
      <c r="H41" s="1"/>
    </row>
    <row r="42" spans="6:8" ht="14.25">
      <c r="F42" s="1"/>
      <c r="G42" s="23"/>
      <c r="H42" s="1"/>
    </row>
    <row r="43" spans="3:8" ht="14.25">
      <c r="C43" t="s">
        <v>161</v>
      </c>
      <c r="F43" s="1"/>
      <c r="G43" s="23"/>
      <c r="H43" s="1">
        <v>1283.44</v>
      </c>
    </row>
    <row r="44" spans="3:8" ht="14.25">
      <c r="C44" t="s">
        <v>162</v>
      </c>
      <c r="F44" s="1"/>
      <c r="G44" s="23"/>
      <c r="H44" s="1">
        <v>1275.56</v>
      </c>
    </row>
    <row r="45" spans="5:8" ht="14.25">
      <c r="E45" t="s">
        <v>163</v>
      </c>
      <c r="F45" s="1"/>
      <c r="G45" s="23"/>
      <c r="H45" s="103">
        <f>SUM(H43:H44)</f>
        <v>2559</v>
      </c>
    </row>
    <row r="49" spans="6:8" ht="14.25">
      <c r="F49" s="1"/>
      <c r="G49" s="23"/>
      <c r="H49" s="1"/>
    </row>
    <row r="50" spans="6:8" ht="14.25">
      <c r="F50" s="1"/>
      <c r="G50" s="23"/>
      <c r="H50" s="1"/>
    </row>
    <row r="51" spans="6:8" ht="14.25">
      <c r="F51" s="1"/>
      <c r="G51" s="23"/>
      <c r="H51" s="1"/>
    </row>
    <row r="52" spans="6:8" ht="14.25">
      <c r="F52" s="1"/>
      <c r="G52" s="23"/>
      <c r="H52" s="1"/>
    </row>
    <row r="53" spans="3:8" ht="14.25">
      <c r="C53" s="19"/>
      <c r="D53" s="19"/>
      <c r="F53" s="1"/>
      <c r="G53" s="23"/>
      <c r="H53" s="1"/>
    </row>
    <row r="54" spans="6:8" ht="14.25">
      <c r="F54" s="1"/>
      <c r="G54" s="23"/>
      <c r="H54" s="1"/>
    </row>
    <row r="55" spans="6:8" ht="14.25">
      <c r="F55" s="1"/>
      <c r="G55" s="23"/>
      <c r="H55" s="1"/>
    </row>
    <row r="56" ht="14.25">
      <c r="G56" s="22"/>
    </row>
    <row r="60" spans="3:8" ht="14.25">
      <c r="C60" s="19"/>
      <c r="D60" s="19"/>
      <c r="E60" s="19"/>
      <c r="F60" s="19"/>
      <c r="G60" s="19"/>
      <c r="H6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2021-04-08T14:08:37Z</cp:lastPrinted>
  <dcterms:created xsi:type="dcterms:W3CDTF">2011-08-14T07:02:44Z</dcterms:created>
  <dcterms:modified xsi:type="dcterms:W3CDTF">2021-04-20T11:39:14Z</dcterms:modified>
  <cp:category/>
  <cp:version/>
  <cp:contentType/>
  <cp:contentStatus/>
</cp:coreProperties>
</file>