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<sst xmlns="http://schemas.openxmlformats.org/spreadsheetml/2006/main" count="51" uniqueCount="44">
  <si>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</si>
  <si>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</si>
  <si>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</si>
  <si>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</si>
  <si>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</si>
  <si>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</si>
  <si>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</si>
  <si>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</si>
  <si>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</si>
  <si>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</si>
  <si>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</si>
  <si>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</si>
  <si>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</si>
  <si>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</si>
  <si>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</si>
  <si>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</si>
  <si>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</si>
  <si>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</si>
  <si>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</si>
  <si>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</si>
  <si>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</si>
  <si>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</si>
  <si>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</si>
  <si>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</si>
  <si>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</si>
  <si>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</si>
  <si>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</si>
  <si>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</si>
  <si>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</si>
  <si>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</si>
  <si>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</si>
  <si>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</si>
  <si>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</si>
  <si>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</si>
  <si>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</si>
  <si>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</si>
  <si>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</si>
  <si>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</si>
  <si>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</si>
  <si>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</si>
  <si>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Ditton Priors Parish Council</t>
  </si>
  <si>
    <t>hours of clerk increased.</t>
  </si>
  <si>
    <t>loan repaid</t>
  </si>
  <si>
    <t xml:space="preserve">grant for defbrillator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</si>
</sst>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8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8230</v>
      </c>
      <c r="F11" s="8">
        <v>12520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11611</v>
      </c>
      <c r="F13" s="8">
        <v>11650</v>
      </c>
      <c r="G13" s="5">
        <f>F13-D13</f>
        <v>39</v>
      </c>
      <c r="H13" s="6">
        <f>IF((D13&gt;F13),(D13-F13)/D13,IF(D13&lt;F13,-(D13-F13)/D13,IF(D13=F13,0)))</f>
        <v>0.0033588838170700197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4638</v>
      </c>
      <c r="F15" s="8">
        <v>5529</v>
      </c>
      <c r="G15" s="5">
        <f>F15-D15</f>
        <v>891</v>
      </c>
      <c r="H15" s="6">
        <f>IF((D15&gt;F15),(D15-F15)/D15,IF(D15&lt;F15,-(D15-F15)/D15,IF(D15=F15,0)))</f>
        <v>0.19210866752910738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43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2613</v>
      </c>
      <c r="F17" s="8">
        <v>3672</v>
      </c>
      <c r="G17" s="5">
        <f>F17-D17</f>
        <v>1059</v>
      </c>
      <c r="H17" s="6">
        <f>IF((D17&gt;F17),(D17-F17)/D17,IF(D17&lt;F17,-(D17-F17)/D17,IF(D17=F17,0)))</f>
        <v>0.4052812858783008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">
        <v>41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1410</v>
      </c>
      <c r="F19" s="8">
        <v>0</v>
      </c>
      <c r="G19" s="5">
        <f>F19-D19</f>
        <v>-1410</v>
      </c>
      <c r="H19" s="6">
        <f>IF((D19&gt;F19),(D19-F19)/D19,IF(D19&lt;F19,-(D19-F19)/D19,IF(D19=F19,0)))</f>
        <v>1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1</v>
      </c>
      <c r="L19" s="4" t="str">
        <f>IF(H19&lt;15%,"NO","YES")</f>
        <v>YES</v>
      </c>
      <c r="M19" s="10" t="s">
        <v>42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7936</v>
      </c>
      <c r="F21" s="8">
        <v>7228</v>
      </c>
      <c r="G21" s="5">
        <f>F21-D21</f>
        <v>-708</v>
      </c>
      <c r="H21" s="6">
        <f>IF((D21&gt;F21),(D21-F21)/D21,IF(D21&lt;F21,-(D21-F21)/D21,IF(D21=F21,0)))</f>
        <v>0.08921370967741936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12520</v>
      </c>
      <c r="F23" s="2">
        <f>F11+F13+F15-F17-F19-F21</f>
        <v>18799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12520</v>
      </c>
      <c r="F26" s="8">
        <v>18799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23838</v>
      </c>
      <c r="F28" s="8">
        <v>25528</v>
      </c>
      <c r="G28" s="5">
        <f>F28-D28</f>
        <v>1690</v>
      </c>
      <c r="H28" s="6">
        <f>IF((D28&gt;F28),(D28-F28)/D28,IF(D28&lt;F28,-(D28-F28)/D28,IF(D28=F28,0)))</f>
        <v>0.07089520932964175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Parish Council</cp:lastModifiedBy>
  <dcterms:created xsi:type="dcterms:W3CDTF">2012-07-11T10:01:28Z</dcterms:created>
  <dcterms:modified xsi:type="dcterms:W3CDTF">2019-04-11T15:30:25Z</dcterms:modified>
  <cp:category/>
  <cp:version/>
  <cp:contentType/>
  <cp:contentStatus/>
</cp:coreProperties>
</file>